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livejohnshopkins.sharepoint.com/sites/JHUCTE2-CTEFinance/Shared Documents/CTE Finance/New Proposal Drafts/CAS- Indiana KRA/"/>
    </mc:Choice>
  </mc:AlternateContent>
  <xr:revisionPtr revIDLastSave="160" documentId="8_{8B9E8503-F665-4550-A313-54D57DA576D9}" xr6:coauthVersionLast="47" xr6:coauthVersionMax="47" xr10:uidLastSave="{3F72926B-2E32-4BD4-94F9-8803A5485F83}"/>
  <bookViews>
    <workbookView xWindow="-108" yWindow="-108" windowWidth="23256" windowHeight="12576" activeTab="1"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U7" i="11" l="1"/>
  <c r="S45" i="11"/>
  <c r="R42" i="11"/>
  <c r="S42" i="11"/>
  <c r="L42" i="11"/>
  <c r="R22" i="11"/>
  <c r="R45" i="11" s="1"/>
  <c r="S22" i="11"/>
  <c r="L22" i="11"/>
  <c r="U10" i="11"/>
  <c r="U11" i="11"/>
  <c r="U12" i="11"/>
  <c r="U30" i="11"/>
  <c r="U31" i="11"/>
  <c r="U32" i="11"/>
  <c r="W7" i="11"/>
  <c r="T42" i="11"/>
  <c r="Q42" i="11"/>
  <c r="Q45" i="11" s="1"/>
  <c r="P42" i="11"/>
  <c r="O42" i="11"/>
  <c r="N42" i="11"/>
  <c r="M42" i="11"/>
  <c r="K42" i="11"/>
  <c r="J42" i="11"/>
  <c r="I42" i="11"/>
  <c r="H42" i="11"/>
  <c r="H45" i="11" s="1"/>
  <c r="G42" i="11"/>
  <c r="F42" i="11"/>
  <c r="E42" i="11"/>
  <c r="U41" i="11"/>
  <c r="U40" i="11"/>
  <c r="U39" i="11"/>
  <c r="U38" i="11"/>
  <c r="U37" i="11"/>
  <c r="U36" i="11"/>
  <c r="U35" i="11"/>
  <c r="U34" i="11"/>
  <c r="U33" i="11"/>
  <c r="U29" i="11"/>
  <c r="U28" i="11"/>
  <c r="W27" i="11"/>
  <c r="U27" i="11"/>
  <c r="T22" i="11"/>
  <c r="Q22" i="11"/>
  <c r="P22" i="11"/>
  <c r="P45" i="11" s="1"/>
  <c r="O22" i="11"/>
  <c r="N22" i="11"/>
  <c r="N45" i="11" s="1"/>
  <c r="M22" i="11"/>
  <c r="K22" i="11"/>
  <c r="K45" i="11" s="1"/>
  <c r="J22" i="11"/>
  <c r="I22" i="11"/>
  <c r="I45" i="11" s="1"/>
  <c r="H22" i="11"/>
  <c r="G22" i="11"/>
  <c r="G45" i="11" s="1"/>
  <c r="F22" i="11"/>
  <c r="F45" i="11" s="1"/>
  <c r="U21" i="11"/>
  <c r="U20" i="11"/>
  <c r="U19" i="11"/>
  <c r="U18" i="11"/>
  <c r="U17" i="11"/>
  <c r="U16" i="11"/>
  <c r="U15" i="11"/>
  <c r="U14" i="11"/>
  <c r="U13" i="11"/>
  <c r="U9" i="11"/>
  <c r="U8" i="11"/>
  <c r="T45" i="11"/>
  <c r="L45" i="11" l="1"/>
  <c r="O45" i="11"/>
  <c r="M45" i="11"/>
  <c r="E22" i="11"/>
  <c r="E45" i="11" s="1"/>
  <c r="U22" i="11"/>
  <c r="J45" i="11"/>
  <c r="U42" i="11"/>
  <c r="U45" i="11" l="1"/>
  <c r="V7" i="11" s="1"/>
  <c r="V27" i="11" l="1"/>
</calcChain>
</file>

<file path=xl/sharedStrings.xml><?xml version="1.0" encoding="utf-8"?>
<sst xmlns="http://schemas.openxmlformats.org/spreadsheetml/2006/main" count="147" uniqueCount="89">
  <si>
    <t>Team Resourcing Worksheet</t>
  </si>
  <si>
    <r>
      <t xml:space="preserve">I. Complete only the yellow shaded cells for the following categories for both "Supplier / Subcontractor" &amp; "State of Indiana" sections within the table.
    </t>
    </r>
    <r>
      <rPr>
        <b/>
        <u/>
        <sz val="11"/>
        <rFont val="Calibri"/>
        <family val="2"/>
        <scheme val="minor"/>
      </rPr>
      <t>NOTE: Maintenance and Operational hours are NOT in scope of this request.</t>
    </r>
    <r>
      <rPr>
        <b/>
        <sz val="11"/>
        <rFont val="Calibri"/>
        <family val="2"/>
        <scheme val="minor"/>
      </rPr>
      <t xml:space="preserv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</si>
  <si>
    <t>Role Description Worksheet</t>
  </si>
  <si>
    <r>
      <t>I. Complete only the yellow shaded cells for the following columns:
       •       "</t>
    </r>
    <r>
      <rPr>
        <b/>
        <u/>
        <sz val="11"/>
        <color theme="1"/>
        <rFont val="Calibri"/>
        <family val="2"/>
        <scheme val="minor"/>
      </rPr>
      <t>Role" Column:</t>
    </r>
    <r>
      <rPr>
        <b/>
        <sz val="11"/>
        <color theme="1"/>
        <rFont val="Calibri"/>
        <family val="2"/>
        <scheme val="minor"/>
      </rPr>
      <t xml:space="preserve">
                      o       Provide a consolidated list of each role type under the “Role” column, proposed in the "Team Resourcing" worksheet
       •       </t>
    </r>
    <r>
      <rPr>
        <b/>
        <u/>
        <sz val="11"/>
        <color theme="1"/>
        <rFont val="Calibri"/>
        <family val="2"/>
        <scheme val="minor"/>
      </rPr>
      <t xml:space="preserve">"Role Description" Column:
</t>
    </r>
    <r>
      <rPr>
        <b/>
        <sz val="11"/>
        <color theme="1"/>
        <rFont val="Calibri"/>
        <family val="2"/>
        <scheme val="minor"/>
      </rPr>
      <t xml:space="preserve">                      o       Provide a description of the responsibilities for each proposed "Role"</t>
    </r>
  </si>
  <si>
    <t>Team Resourcing</t>
  </si>
  <si>
    <t>RESPONDENT:</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</si>
  <si>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</si>
  <si>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</si>
  <si>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</si>
  <si>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</si>
  <si>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</si>
  <si>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</si>
  <si>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</si>
  <si>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</si>
  <si>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</si>
  <si>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</si>
  <si>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</si>
  <si>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</si>
  <si>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Interfaces</t>
  </si>
  <si>
    <t>Production Stabilization</t>
  </si>
  <si>
    <t>Total Hours</t>
  </si>
  <si>
    <t>% of Total Project Hours</t>
  </si>
  <si>
    <t>Total # of Resources</t>
  </si>
  <si>
    <r>
      <t xml:space="preserve">Comments
</t>
    </r>
    <r>
      <rPr>
        <sz val="11"/>
        <color theme="1"/>
        <rFont val="Calibri"/>
        <family val="2"/>
        <scheme val="minor"/>
      </rPr>
      <t>(Describe "Other Project Services" if applicable)</t>
    </r>
  </si>
  <si>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</si>
  <si>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</si>
  <si>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</si>
  <si>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</si>
  <si>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</si>
  <si>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Role Description</t>
  </si>
  <si>
    <t xml:space="preserve">Specific Training and Knowledge for Role </t>
  </si>
  <si>
    <t>[ROLE]</t>
  </si>
  <si>
    <t>Knowledge Transfer and Training</t>
  </si>
  <si>
    <t>Data Conversion and Migration</t>
  </si>
  <si>
    <t>Reporting</t>
  </si>
  <si>
    <r>
      <t xml:space="preserve">Other Project Services 1 
</t>
    </r>
    <r>
      <rPr>
        <sz val="11"/>
        <color theme="1"/>
        <rFont val="Calibri"/>
        <family val="2"/>
        <scheme val="minor"/>
      </rPr>
      <t>(use "Comments")</t>
    </r>
  </si>
  <si>
    <r>
      <t xml:space="preserve">Other Project Services 2 
</t>
    </r>
    <r>
      <rPr>
        <sz val="11"/>
        <color theme="1"/>
        <rFont val="Calibri"/>
        <family val="2"/>
        <scheme val="minor"/>
      </rPr>
      <t>(use "Comments")</t>
    </r>
  </si>
  <si>
    <r>
      <t xml:space="preserve">Other Project Services 3
</t>
    </r>
    <r>
      <rPr>
        <sz val="11"/>
        <color theme="1"/>
        <rFont val="Calibri"/>
        <family val="2"/>
        <scheme val="minor"/>
      </rPr>
      <t>(use "Comments")</t>
    </r>
  </si>
  <si>
    <t>Change Management and Communication</t>
  </si>
  <si>
    <t>Go-Live Preparation and Execution</t>
  </si>
  <si>
    <t>RFP 24-75844: Kindergarten Readiness Assessment</t>
  </si>
  <si>
    <t>Attachment M: Resource Usage Template</t>
  </si>
  <si>
    <t>Assessment Specialist</t>
  </si>
  <si>
    <t>Technical Developer</t>
  </si>
  <si>
    <t>Quality Assurance Specialist</t>
  </si>
  <si>
    <t>Visual Designer</t>
  </si>
  <si>
    <t>Technology Systems Director</t>
  </si>
  <si>
    <t>Production Manager</t>
  </si>
  <si>
    <t>Responsible for writing, testing, and maintaining software code to meet the specific requirements of the project</t>
  </si>
  <si>
    <t>Responsible for writing testing scripts, and testing for assuring quality and reliability of the system</t>
  </si>
  <si>
    <t>Responsible for overseeing the planning, coordination, and execution of production processes to ensure timely delivery</t>
  </si>
  <si>
    <t>Standard Setting Specialist</t>
  </si>
  <si>
    <t>Psychometrician</t>
  </si>
  <si>
    <t>Research Associate</t>
  </si>
  <si>
    <t>Early Childhood Content Development Lead</t>
  </si>
  <si>
    <t>Early Childhood Content Development Specialist</t>
  </si>
  <si>
    <t>Graphic Designer</t>
  </si>
  <si>
    <t>Other Project Services 1 = Item/SKB Development</t>
  </si>
  <si>
    <t>Assessment Director</t>
  </si>
  <si>
    <t>Special Education Specialist</t>
  </si>
  <si>
    <t>Data Analyst</t>
  </si>
  <si>
    <t>The hours provided in this resource template include new technology development/customizations to the KReady system based on the proposed scope activities. Specifically, resource time is needed to support standard setting activities and new assessment content development, the development of revised scoring for the kindergarten assessment based on Indiana’s revisions, as well as a revised Individual Student Report for families. Because we will be modifying existing technology system features, not all of the resource categories in this template will apply. Also, as noted in the instructions, these resources do not include ongoing maintenance and operations of the system and other systemwide enhancements not specifically addressed in the scope. The budget includes these operations and maintenance funds, including project management, technical assistance (alignment, educator meetings), psychometric support, and the development of technical reports.</t>
  </si>
  <si>
    <t>Bachelor's degree in computer science, software engineering or related field and experience with coding and programming languages. Ability to create technical designs and specifications for the system, to troubleshoot and fix bugs, and best practices of software security.</t>
  </si>
  <si>
    <t>Bachelor's degree in computer science or technology related field and experience with various types of testing.</t>
  </si>
  <si>
    <t>Responsible for creating visually appealing and effective designs and graphics</t>
  </si>
  <si>
    <t>Bachelor's degree in graphic design, visual arts, or related field and experience in graphic design, user interface design, and proficiency in graphic design software.</t>
  </si>
  <si>
    <t>Responsible for oversight of the technology systems and solution, and communication with state partners</t>
  </si>
  <si>
    <t>Master's degree in information technology or related field. Ability to problem-solve, and ensure efficient and secure use of technology resources. Knowledge of software development life cycle.</t>
  </si>
  <si>
    <t>Bachelor's degree in information technology or related field. Project management experience, and knowledge of the software development life cycle.</t>
  </si>
  <si>
    <t>Oversee development of standard setting protocol and meetings</t>
  </si>
  <si>
    <t>Doctorate in Educational Psychology/Measurement and assessment development and psychometric experience</t>
  </si>
  <si>
    <t>Oversee development of standard setting protocol and facilitate standard setting meetings</t>
  </si>
  <si>
    <t>Develop protocol and participate in standard setting meeting</t>
  </si>
  <si>
    <t>Master's degree and assessment development experience</t>
  </si>
  <si>
    <t>Plan for and oversee the development of new assessment items</t>
  </si>
  <si>
    <t>Assessment design and development experience</t>
  </si>
  <si>
    <t>Develop new assessment items</t>
  </si>
  <si>
    <t>Early childhood content expertise and assessment development experience</t>
  </si>
  <si>
    <t>Create templates and graphics for new assessment items</t>
  </si>
  <si>
    <t>Graphic design expertise and experience</t>
  </si>
  <si>
    <t>Oversee the standard setting activities and approve the development of new assessment items</t>
  </si>
  <si>
    <t>Assessment development experience for state assessment programs</t>
  </si>
  <si>
    <t>Responsible for the oversight of standard setting activities, review development of new assessment items, assessment implementation and communication with the field, gauge learning outcomes, identify areas for improvement, and support decision-making</t>
  </si>
  <si>
    <t>Master's degree in education, assessment or related field and experience with assessment design and security, evaluation methodology, and various types of assessments, specifically for state assessment programs.</t>
  </si>
  <si>
    <t>Oversee the standard setting activities and review the development of new assessment items</t>
  </si>
  <si>
    <t>Special education expertise and knowledge of OSEP reporting requirements</t>
  </si>
  <si>
    <t>Prepare data for OSEP reporting</t>
  </si>
  <si>
    <t>Data analysis expertise and knowledge of OSEP reporting requirements</t>
  </si>
  <si>
    <t>The Johns Hopkins University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</si>
</sst>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4"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6"/>
      <color theme="1"/>
      <name val="Calibri"/>
      <family val="2"/>
      <scheme val="minor"/>
    </font>
    <font>
      <b/>
      <sz val="11"/>
      <name val="Calibri"/>
      <family val="2"/>
      <scheme val="minor"/>
    </font>
    <font>
      <b/>
      <u/>
      <sz val="11"/>
      <name val="Calibri"/>
      <family val="2"/>
      <scheme val="minor"/>
    </font>
    <font>
      <b/>
      <u/>
      <sz val="11"/>
      <color theme="1"/>
      <name val="Calibri"/>
      <family val="2"/>
      <scheme val="minor"/>
    </font>
    <font>
      <b/>
      <sz val="12"/>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4">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ck">
        <color theme="1"/>
      </right>
      <top style="thin">
        <color theme="1"/>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138">
    <xf numFmtId="0" fontId="0" fillId="0" borderId="0" xfId="0"/>
    <xf numFmtId="0" fontId="0" fillId="0" borderId="0" xfId="0" applyAlignment="1">
      <alignment horizontal="left" indent="1"/>
    </xf>
    <xf numFmtId="0" fontId="7" fillId="0" borderId="0" xfId="0" applyFont="1"/>
    <xf numFmtId="0" fontId="0" fillId="0" borderId="0" xfId="0" applyAlignment="1">
      <alignment vertical="top"/>
    </xf>
    <xf numFmtId="0" fontId="0" fillId="0" borderId="9" xfId="0" applyBorder="1" applyAlignment="1">
      <alignment vertical="top"/>
    </xf>
    <xf numFmtId="0" fontId="6"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6"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6"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4"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7" xfId="0" applyNumberFormat="1" applyFont="1" applyBorder="1" applyAlignment="1">
      <alignment vertical="top"/>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4" xfId="0" applyNumberFormat="1" applyFont="1" applyFill="1" applyBorder="1" applyAlignment="1">
      <alignment horizontal="right" vertical="center" indent="1"/>
    </xf>
    <xf numFmtId="4" fontId="1" fillId="7" borderId="37" xfId="0" applyNumberFormat="1" applyFont="1" applyFill="1" applyBorder="1" applyAlignment="1">
      <alignment horizontal="right" vertical="center" indent="1"/>
    </xf>
    <xf numFmtId="4" fontId="1" fillId="7" borderId="38" xfId="0" applyNumberFormat="1" applyFont="1" applyFill="1" applyBorder="1" applyAlignment="1">
      <alignment horizontal="right" vertical="center" indent="1"/>
    </xf>
    <xf numFmtId="4" fontId="1" fillId="7" borderId="39"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41" xfId="0" applyNumberFormat="1" applyFont="1" applyBorder="1" applyAlignment="1">
      <alignment vertical="top"/>
    </xf>
    <xf numFmtId="164" fontId="1" fillId="0" borderId="42" xfId="0" applyNumberFormat="1" applyFont="1" applyBorder="1" applyAlignment="1">
      <alignment vertical="top"/>
    </xf>
    <xf numFmtId="0" fontId="0" fillId="0" borderId="42" xfId="0" applyBorder="1" applyAlignment="1">
      <alignment horizontal="left" vertical="top" wrapText="1" indent="1"/>
    </xf>
    <xf numFmtId="164" fontId="0" fillId="0" borderId="32" xfId="0" applyNumberFormat="1" applyBorder="1" applyAlignment="1">
      <alignment vertical="top"/>
    </xf>
    <xf numFmtId="164" fontId="0" fillId="0" borderId="33"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4" fontId="0" fillId="2" borderId="30" xfId="0" applyNumberFormat="1" applyFill="1" applyBorder="1" applyAlignment="1" applyProtection="1">
      <alignment horizontal="right" vertical="center" indent="1"/>
      <protection locked="0"/>
    </xf>
    <xf numFmtId="4" fontId="0" fillId="2" borderId="31" xfId="0" applyNumberFormat="1" applyFill="1" applyBorder="1" applyAlignment="1" applyProtection="1">
      <alignment horizontal="right" vertical="center" indent="1"/>
      <protection locked="0"/>
    </xf>
    <xf numFmtId="0" fontId="0" fillId="2" borderId="19" xfId="0" applyFill="1" applyBorder="1" applyAlignment="1" applyProtection="1">
      <alignment horizontal="left" vertical="center" wrapText="1" indent="4"/>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4" fontId="0" fillId="2" borderId="36"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7" xfId="0" applyNumberFormat="1" applyFill="1" applyBorder="1" applyAlignment="1" applyProtection="1">
      <alignment horizontal="center" vertical="center" wrapText="1"/>
      <protection locked="0"/>
    </xf>
    <xf numFmtId="2" fontId="0" fillId="2" borderId="58" xfId="0" applyNumberFormat="1" applyFill="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1" fontId="8" fillId="0" borderId="0" xfId="1" applyNumberFormat="1" applyFont="1"/>
    <xf numFmtId="1" fontId="13" fillId="0" borderId="0" xfId="1" applyNumberFormat="1" applyFont="1"/>
    <xf numFmtId="0" fontId="0" fillId="2" borderId="25" xfId="0" applyFill="1" applyBorder="1" applyAlignment="1" applyProtection="1">
      <alignment vertical="center" wrapText="1"/>
      <protection locked="0"/>
    </xf>
    <xf numFmtId="0" fontId="0" fillId="2" borderId="29" xfId="0" applyFill="1" applyBorder="1" applyAlignment="1" applyProtection="1">
      <alignment vertical="center" wrapText="1"/>
      <protection locked="0"/>
    </xf>
    <xf numFmtId="0" fontId="10" fillId="0" borderId="6" xfId="0" applyFont="1" applyBorder="1" applyAlignment="1">
      <alignment horizontal="left" vertical="top" wrapText="1" indent="3"/>
    </xf>
    <xf numFmtId="0" fontId="3" fillId="0" borderId="5" xfId="0" applyFont="1" applyBorder="1" applyAlignment="1">
      <alignment horizontal="left" vertical="top" indent="3"/>
    </xf>
    <xf numFmtId="0" fontId="3" fillId="0" borderId="1" xfId="0" applyFont="1" applyBorder="1" applyAlignment="1">
      <alignment horizontal="left" vertical="top" indent="3"/>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 fillId="0" borderId="6" xfId="0" applyFont="1" applyBorder="1" applyAlignment="1">
      <alignment horizontal="left" vertical="top" wrapText="1" indent="3"/>
    </xf>
    <xf numFmtId="0" fontId="1" fillId="0" borderId="5" xfId="0" applyFont="1" applyBorder="1" applyAlignment="1">
      <alignment horizontal="left" vertical="top" indent="3"/>
    </xf>
    <xf numFmtId="0" fontId="1" fillId="0" borderId="1" xfId="0" applyFont="1" applyBorder="1" applyAlignment="1">
      <alignment horizontal="left" vertical="top" indent="3"/>
    </xf>
    <xf numFmtId="0" fontId="1" fillId="0" borderId="10" xfId="0" applyFont="1" applyBorder="1" applyAlignment="1">
      <alignment vertical="center"/>
    </xf>
    <xf numFmtId="0" fontId="1" fillId="0" borderId="40" xfId="0" applyFont="1" applyBorder="1" applyAlignment="1">
      <alignment vertical="center"/>
    </xf>
    <xf numFmtId="0" fontId="1" fillId="0" borderId="11" xfId="0" applyFont="1" applyBorder="1" applyAlignment="1">
      <alignment vertical="center"/>
    </xf>
    <xf numFmtId="0" fontId="0" fillId="2" borderId="49"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0" fillId="2" borderId="55"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4" fillId="7" borderId="13" xfId="0" applyFont="1" applyFill="1" applyBorder="1" applyAlignment="1">
      <alignment horizontal="left" vertical="center" indent="1"/>
    </xf>
    <xf numFmtId="0" fontId="4" fillId="7" borderId="8" xfId="0" applyFont="1" applyFill="1" applyBorder="1" applyAlignment="1">
      <alignment horizontal="left" vertical="center" indent="1"/>
    </xf>
    <xf numFmtId="10" fontId="1" fillId="7" borderId="43" xfId="0" applyNumberFormat="1" applyFont="1" applyFill="1" applyBorder="1" applyAlignment="1">
      <alignment horizontal="center" vertical="center"/>
    </xf>
    <xf numFmtId="10" fontId="1" fillId="7" borderId="44" xfId="0" applyNumberFormat="1" applyFont="1" applyFill="1" applyBorder="1" applyAlignment="1">
      <alignment horizontal="center" vertical="center"/>
    </xf>
    <xf numFmtId="10" fontId="1" fillId="7" borderId="45" xfId="0" applyNumberFormat="1" applyFont="1" applyFill="1" applyBorder="1" applyAlignment="1">
      <alignment horizontal="center" vertical="center"/>
    </xf>
    <xf numFmtId="2" fontId="1" fillId="7" borderId="43" xfId="0" applyNumberFormat="1" applyFont="1" applyFill="1" applyBorder="1" applyAlignment="1">
      <alignment horizontal="center" vertical="center"/>
    </xf>
    <xf numFmtId="2" fontId="1" fillId="7" borderId="44" xfId="0" applyNumberFormat="1" applyFont="1" applyFill="1" applyBorder="1" applyAlignment="1">
      <alignment horizontal="center" vertical="center"/>
    </xf>
    <xf numFmtId="2" fontId="1" fillId="7" borderId="45" xfId="0" applyNumberFormat="1" applyFont="1" applyFill="1" applyBorder="1" applyAlignment="1">
      <alignment horizontal="center" vertical="center"/>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45" xfId="0" applyFill="1" applyBorder="1" applyAlignment="1" applyProtection="1">
      <alignment horizontal="left" vertical="top" wrapText="1" indent="1"/>
      <protection locked="0"/>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0" fillId="2" borderId="61"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4" fillId="5" borderId="13" xfId="0" applyFont="1" applyFill="1" applyBorder="1" applyAlignment="1">
      <alignment horizontal="left" vertical="center" indent="1"/>
    </xf>
    <xf numFmtId="0" fontId="4" fillId="5" borderId="8" xfId="0" applyFont="1" applyFill="1" applyBorder="1" applyAlignment="1">
      <alignment horizontal="left" vertical="center" indent="1"/>
    </xf>
    <xf numFmtId="10" fontId="1" fillId="5" borderId="43" xfId="0" applyNumberFormat="1" applyFont="1" applyFill="1" applyBorder="1" applyAlignment="1">
      <alignment horizontal="center" vertical="center"/>
    </xf>
    <xf numFmtId="10" fontId="1" fillId="5" borderId="44" xfId="0" applyNumberFormat="1" applyFont="1" applyFill="1" applyBorder="1" applyAlignment="1">
      <alignment horizontal="center" vertical="center"/>
    </xf>
    <xf numFmtId="10" fontId="1" fillId="5" borderId="45" xfId="0" applyNumberFormat="1" applyFont="1" applyFill="1" applyBorder="1" applyAlignment="1">
      <alignment horizontal="center" vertical="center"/>
    </xf>
    <xf numFmtId="2" fontId="1" fillId="5" borderId="43" xfId="0" applyNumberFormat="1" applyFont="1" applyFill="1" applyBorder="1" applyAlignment="1">
      <alignment horizontal="center" vertical="center"/>
    </xf>
    <xf numFmtId="2" fontId="1" fillId="5" borderId="44" xfId="0" applyNumberFormat="1" applyFont="1" applyFill="1" applyBorder="1" applyAlignment="1">
      <alignment horizontal="center" vertical="center"/>
    </xf>
    <xf numFmtId="2" fontId="1" fillId="5" borderId="45" xfId="0" applyNumberFormat="1" applyFont="1" applyFill="1" applyBorder="1" applyAlignment="1">
      <alignment horizontal="center" vertical="center"/>
    </xf>
    <xf numFmtId="4" fontId="0" fillId="2" borderId="62" xfId="0" applyNumberFormat="1" applyFill="1" applyBorder="1" applyAlignment="1" applyProtection="1">
      <alignment horizontal="right" vertical="center" indent="1"/>
      <protection locked="0"/>
    </xf>
    <xf numFmtId="0" fontId="9" fillId="11" borderId="36" xfId="0" applyFont="1" applyFill="1" applyBorder="1" applyAlignment="1">
      <alignment horizontal="center" vertical="center" wrapText="1"/>
    </xf>
    <xf numFmtId="0" fontId="0" fillId="2" borderId="22" xfId="0" applyFill="1" applyBorder="1" applyAlignment="1" applyProtection="1">
      <alignment horizontal="left" vertical="center" wrapText="1"/>
      <protection locked="0"/>
    </xf>
    <xf numFmtId="0" fontId="0" fillId="2" borderId="63" xfId="0" applyFill="1" applyBorder="1" applyAlignment="1">
      <alignment vertical="center" wrapText="1"/>
    </xf>
    <xf numFmtId="0" fontId="0" fillId="2" borderId="63" xfId="0" applyFill="1" applyBorder="1" applyAlignment="1">
      <alignment wrapText="1"/>
    </xf>
    <xf numFmtId="0" fontId="0" fillId="2" borderId="63" xfId="0" applyFill="1" applyBorder="1" applyAlignment="1">
      <alignment vertical="center"/>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zoomScaleNormal="100" workbookViewId="0">
      <selection activeCell="B6" sqref="B6:R6"/>
    </sheetView>
  </sheetViews>
  <sheetFormatPr defaultColWidth="8.77734375" defaultRowHeight="14.4" x14ac:dyDescent="0.3"/>
  <cols>
    <col min="1" max="1" width="2.77734375" customWidth="1"/>
    <col min="18" max="18" width="20.21875" customWidth="1"/>
  </cols>
  <sheetData>
    <row r="2" spans="2:18" ht="15.6" x14ac:dyDescent="0.3">
      <c r="B2" s="64" t="s">
        <v>40</v>
      </c>
    </row>
    <row r="3" spans="2:18" ht="15.6" x14ac:dyDescent="0.3">
      <c r="B3" s="63" t="s">
        <v>41</v>
      </c>
    </row>
    <row r="4" spans="2:18" ht="15" thickBot="1" x14ac:dyDescent="0.35"/>
    <row r="5" spans="2:18" ht="26.25" customHeight="1" x14ac:dyDescent="0.3">
      <c r="B5" s="70" t="s">
        <v>0</v>
      </c>
      <c r="C5" s="71"/>
      <c r="D5" s="71"/>
      <c r="E5" s="71"/>
      <c r="F5" s="71"/>
      <c r="G5" s="71"/>
      <c r="H5" s="71"/>
      <c r="I5" s="71"/>
      <c r="J5" s="71"/>
      <c r="K5" s="71"/>
      <c r="L5" s="71"/>
      <c r="M5" s="71"/>
      <c r="N5" s="71"/>
      <c r="O5" s="71"/>
      <c r="P5" s="71"/>
      <c r="Q5" s="71"/>
      <c r="R5" s="72"/>
    </row>
    <row r="6" spans="2:18" s="1" customFormat="1" ht="409.5" customHeight="1" thickBot="1" x14ac:dyDescent="0.35">
      <c r="B6" s="67" t="s">
        <v>1</v>
      </c>
      <c r="C6" s="68"/>
      <c r="D6" s="68"/>
      <c r="E6" s="68"/>
      <c r="F6" s="68"/>
      <c r="G6" s="68"/>
      <c r="H6" s="68"/>
      <c r="I6" s="68"/>
      <c r="J6" s="68"/>
      <c r="K6" s="68"/>
      <c r="L6" s="68"/>
      <c r="M6" s="68"/>
      <c r="N6" s="68"/>
      <c r="O6" s="68"/>
      <c r="P6" s="68"/>
      <c r="Q6" s="68"/>
      <c r="R6" s="69"/>
    </row>
    <row r="7" spans="2:18" s="1" customFormat="1" ht="21" x14ac:dyDescent="0.3">
      <c r="B7" s="70" t="s">
        <v>2</v>
      </c>
      <c r="C7" s="71"/>
      <c r="D7" s="71"/>
      <c r="E7" s="71"/>
      <c r="F7" s="71"/>
      <c r="G7" s="71"/>
      <c r="H7" s="71"/>
      <c r="I7" s="71"/>
      <c r="J7" s="71"/>
      <c r="K7" s="71"/>
      <c r="L7" s="71"/>
      <c r="M7" s="71"/>
      <c r="N7" s="71"/>
      <c r="O7" s="71"/>
      <c r="P7" s="71"/>
      <c r="Q7" s="71"/>
      <c r="R7" s="72"/>
    </row>
    <row r="8" spans="2:18" ht="80.099999999999994" customHeight="1" thickBot="1" x14ac:dyDescent="0.35">
      <c r="B8" s="73" t="s">
        <v>3</v>
      </c>
      <c r="C8" s="74"/>
      <c r="D8" s="74"/>
      <c r="E8" s="74"/>
      <c r="F8" s="74"/>
      <c r="G8" s="74"/>
      <c r="H8" s="74"/>
      <c r="I8" s="74"/>
      <c r="J8" s="74"/>
      <c r="K8" s="74"/>
      <c r="L8" s="74"/>
      <c r="M8" s="74"/>
      <c r="N8" s="74"/>
      <c r="O8" s="74"/>
      <c r="P8" s="74"/>
      <c r="Q8" s="74"/>
      <c r="R8" s="75"/>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G53"/>
  <sheetViews>
    <sheetView showGridLines="0" tabSelected="1" zoomScaleNormal="100" workbookViewId="0">
      <selection activeCell="E3" sqref="E3"/>
    </sheetView>
  </sheetViews>
  <sheetFormatPr defaultColWidth="9.21875" defaultRowHeight="14.4" x14ac:dyDescent="0.3"/>
  <cols>
    <col min="1" max="1" width="2.77734375" style="4" customWidth="1"/>
    <col min="2" max="2" width="33.44140625" style="4" customWidth="1"/>
    <col min="3" max="3" width="12.21875" style="4" customWidth="1"/>
    <col min="4" max="4" width="11" style="4" customWidth="1"/>
    <col min="5" max="20" width="14" style="4" customWidth="1"/>
    <col min="21" max="22" width="11.44140625" style="4" customWidth="1"/>
    <col min="23" max="23" width="11" style="4" customWidth="1"/>
    <col min="24" max="24" width="43.77734375" style="4" customWidth="1"/>
    <col min="25" max="16384" width="9.21875" style="4"/>
  </cols>
  <sheetData>
    <row r="1" spans="2:33" x14ac:dyDescent="0.3">
      <c r="B1" s="3"/>
      <c r="C1" s="3"/>
      <c r="D1" s="3"/>
      <c r="E1" s="3"/>
      <c r="F1" s="3"/>
      <c r="G1" s="3"/>
      <c r="H1" s="3"/>
      <c r="I1" s="3"/>
      <c r="J1" s="3"/>
      <c r="K1" s="3"/>
      <c r="L1" s="3"/>
      <c r="M1" s="3"/>
      <c r="N1" s="3"/>
      <c r="O1" s="3"/>
      <c r="P1" s="3"/>
      <c r="Q1" s="3"/>
      <c r="R1" s="3"/>
      <c r="S1" s="3"/>
      <c r="T1" s="3"/>
      <c r="U1" s="3"/>
      <c r="V1" s="3"/>
      <c r="W1" s="3"/>
      <c r="X1" s="3"/>
    </row>
    <row r="2" spans="2:33" ht="25.8" x14ac:dyDescent="0.3">
      <c r="B2" s="5" t="s">
        <v>4</v>
      </c>
      <c r="C2" s="5"/>
      <c r="D2" s="62" t="s">
        <v>5</v>
      </c>
      <c r="E2" s="119" t="s">
        <v>88</v>
      </c>
      <c r="F2" s="120"/>
      <c r="G2" s="120"/>
      <c r="H2" s="121"/>
      <c r="I2" s="3"/>
      <c r="J2" s="3"/>
      <c r="K2" s="3"/>
      <c r="L2" s="3"/>
      <c r="M2" s="3"/>
      <c r="N2" s="3"/>
      <c r="O2" s="3"/>
      <c r="P2" s="3"/>
      <c r="Q2" s="3"/>
      <c r="R2" s="3"/>
      <c r="S2" s="3"/>
      <c r="T2" s="3"/>
      <c r="U2" s="3"/>
      <c r="V2" s="3"/>
      <c r="W2" s="3"/>
      <c r="X2" s="3"/>
    </row>
    <row r="3" spans="2:33" x14ac:dyDescent="0.3">
      <c r="B3" s="3"/>
      <c r="C3" s="3"/>
      <c r="D3" s="3"/>
      <c r="E3" s="3"/>
      <c r="F3" s="3"/>
      <c r="G3" s="3"/>
      <c r="H3" s="3"/>
      <c r="I3" s="3"/>
      <c r="J3" s="3"/>
      <c r="K3" s="3"/>
      <c r="L3" s="3"/>
      <c r="M3" s="3"/>
      <c r="N3" s="3"/>
      <c r="O3" s="3"/>
      <c r="P3" s="3"/>
      <c r="Q3" s="3"/>
      <c r="R3" s="3"/>
      <c r="S3" s="3"/>
      <c r="T3" s="3"/>
      <c r="U3" s="3"/>
      <c r="V3" s="3"/>
      <c r="W3" s="3"/>
      <c r="X3" s="3"/>
    </row>
    <row r="4" spans="2:33" ht="21" customHeight="1" x14ac:dyDescent="0.3">
      <c r="B4" s="122" t="s">
        <v>6</v>
      </c>
      <c r="C4" s="123"/>
      <c r="D4" s="124"/>
      <c r="E4" s="124"/>
      <c r="F4" s="124"/>
      <c r="G4" s="124"/>
      <c r="H4" s="124"/>
      <c r="I4" s="124"/>
      <c r="J4" s="124"/>
      <c r="K4" s="124"/>
      <c r="L4" s="124"/>
      <c r="M4" s="124"/>
      <c r="N4" s="124"/>
      <c r="O4" s="124"/>
      <c r="P4" s="124"/>
      <c r="Q4" s="124"/>
      <c r="R4" s="124"/>
      <c r="S4" s="124"/>
      <c r="T4" s="124"/>
      <c r="U4" s="124"/>
      <c r="V4" s="124"/>
      <c r="W4" s="124"/>
      <c r="X4" s="125"/>
    </row>
    <row r="5" spans="2:33" ht="18" x14ac:dyDescent="0.3">
      <c r="B5" s="100" t="s">
        <v>7</v>
      </c>
      <c r="C5" s="101"/>
      <c r="D5" s="102"/>
      <c r="E5" s="94" t="s">
        <v>8</v>
      </c>
      <c r="F5" s="95"/>
      <c r="G5" s="95"/>
      <c r="H5" s="95"/>
      <c r="I5" s="95"/>
      <c r="J5" s="95"/>
      <c r="K5" s="95"/>
      <c r="L5" s="95"/>
      <c r="M5" s="95"/>
      <c r="N5" s="95"/>
      <c r="O5" s="95"/>
      <c r="P5" s="95"/>
      <c r="Q5" s="95"/>
      <c r="R5" s="95"/>
      <c r="S5" s="95"/>
      <c r="T5" s="95"/>
      <c r="U5" s="96"/>
      <c r="V5" s="6"/>
      <c r="W5" s="7"/>
      <c r="X5" s="8"/>
      <c r="Y5" s="9"/>
    </row>
    <row r="6" spans="2:33" ht="60" customHeight="1" x14ac:dyDescent="0.3">
      <c r="B6" s="10" t="s">
        <v>9</v>
      </c>
      <c r="C6" s="57" t="s">
        <v>10</v>
      </c>
      <c r="D6" s="58" t="s">
        <v>11</v>
      </c>
      <c r="E6" s="11" t="s">
        <v>12</v>
      </c>
      <c r="F6" s="11" t="s">
        <v>13</v>
      </c>
      <c r="G6" s="11" t="s">
        <v>14</v>
      </c>
      <c r="H6" s="12" t="s">
        <v>15</v>
      </c>
      <c r="I6" s="12" t="s">
        <v>16</v>
      </c>
      <c r="J6" s="12" t="s">
        <v>17</v>
      </c>
      <c r="K6" s="12" t="s">
        <v>32</v>
      </c>
      <c r="L6" s="12" t="s">
        <v>34</v>
      </c>
      <c r="M6" s="12" t="s">
        <v>33</v>
      </c>
      <c r="N6" s="12" t="s">
        <v>18</v>
      </c>
      <c r="O6" s="12" t="s">
        <v>38</v>
      </c>
      <c r="P6" s="12" t="s">
        <v>39</v>
      </c>
      <c r="Q6" s="12" t="s">
        <v>19</v>
      </c>
      <c r="R6" s="12" t="s">
        <v>35</v>
      </c>
      <c r="S6" s="12" t="s">
        <v>36</v>
      </c>
      <c r="T6" s="12" t="s">
        <v>37</v>
      </c>
      <c r="U6" s="13" t="s">
        <v>20</v>
      </c>
      <c r="V6" s="14" t="s">
        <v>21</v>
      </c>
      <c r="W6" s="14" t="s">
        <v>22</v>
      </c>
      <c r="X6" s="15" t="s">
        <v>23</v>
      </c>
      <c r="AE6" s="59"/>
      <c r="AF6" s="60"/>
      <c r="AG6" s="61"/>
    </row>
    <row r="7" spans="2:33" x14ac:dyDescent="0.3">
      <c r="B7" s="65" t="s">
        <v>43</v>
      </c>
      <c r="C7" s="55">
        <v>5</v>
      </c>
      <c r="D7" s="39">
        <v>2</v>
      </c>
      <c r="E7" s="40">
        <v>0</v>
      </c>
      <c r="F7" s="40">
        <v>8</v>
      </c>
      <c r="G7" s="40"/>
      <c r="H7" s="41"/>
      <c r="I7" s="41">
        <v>276</v>
      </c>
      <c r="J7" s="41"/>
      <c r="K7" s="41"/>
      <c r="L7" s="41"/>
      <c r="M7" s="41"/>
      <c r="N7" s="41"/>
      <c r="O7" s="41"/>
      <c r="P7" s="41">
        <v>16</v>
      </c>
      <c r="Q7" s="41"/>
      <c r="R7" s="41"/>
      <c r="S7" s="41"/>
      <c r="T7" s="42"/>
      <c r="U7" s="16">
        <f t="shared" ref="U7:U21" si="0">SUM(E7:T7)</f>
        <v>300</v>
      </c>
      <c r="V7" s="126">
        <f>IF(U45=0,0,U22/U45)</f>
        <v>0.75404530744336573</v>
      </c>
      <c r="W7" s="129">
        <f>SUM(D7:D21)</f>
        <v>16</v>
      </c>
      <c r="X7" s="116" t="s">
        <v>57</v>
      </c>
    </row>
    <row r="8" spans="2:33" x14ac:dyDescent="0.3">
      <c r="B8" s="65" t="s">
        <v>44</v>
      </c>
      <c r="C8" s="55">
        <v>2</v>
      </c>
      <c r="D8" s="43">
        <v>2</v>
      </c>
      <c r="E8" s="44"/>
      <c r="F8" s="44"/>
      <c r="G8" s="44"/>
      <c r="H8" s="45"/>
      <c r="I8" s="45"/>
      <c r="J8" s="45">
        <v>80</v>
      </c>
      <c r="K8" s="45"/>
      <c r="L8" s="45"/>
      <c r="M8" s="45"/>
      <c r="N8" s="45"/>
      <c r="O8" s="45"/>
      <c r="P8" s="45"/>
      <c r="Q8" s="45"/>
      <c r="R8" s="45"/>
      <c r="S8" s="45"/>
      <c r="T8" s="45"/>
      <c r="U8" s="16">
        <f t="shared" si="0"/>
        <v>80</v>
      </c>
      <c r="V8" s="127"/>
      <c r="W8" s="130"/>
      <c r="X8" s="117"/>
    </row>
    <row r="9" spans="2:33" x14ac:dyDescent="0.3">
      <c r="B9" s="65" t="s">
        <v>45</v>
      </c>
      <c r="C9" s="55">
        <v>2</v>
      </c>
      <c r="D9" s="43">
        <v>1</v>
      </c>
      <c r="E9" s="44"/>
      <c r="F9" s="44"/>
      <c r="G9" s="44">
        <v>16</v>
      </c>
      <c r="H9" s="45"/>
      <c r="I9" s="45"/>
      <c r="J9" s="45"/>
      <c r="K9" s="45"/>
      <c r="L9" s="45"/>
      <c r="M9" s="45"/>
      <c r="N9" s="45"/>
      <c r="O9" s="45"/>
      <c r="P9" s="45"/>
      <c r="Q9" s="45"/>
      <c r="R9" s="45"/>
      <c r="S9" s="45"/>
      <c r="T9" s="45"/>
      <c r="U9" s="16">
        <f t="shared" si="0"/>
        <v>16</v>
      </c>
      <c r="V9" s="127"/>
      <c r="W9" s="130"/>
      <c r="X9" s="117"/>
    </row>
    <row r="10" spans="2:33" ht="15" customHeight="1" x14ac:dyDescent="0.3">
      <c r="B10" s="65" t="s">
        <v>46</v>
      </c>
      <c r="C10" s="55">
        <v>7</v>
      </c>
      <c r="D10" s="43">
        <v>1</v>
      </c>
      <c r="E10" s="44">
        <v>24</v>
      </c>
      <c r="F10" s="44">
        <v>24</v>
      </c>
      <c r="G10" s="44"/>
      <c r="H10" s="45"/>
      <c r="I10" s="45"/>
      <c r="J10" s="45"/>
      <c r="K10" s="45"/>
      <c r="L10" s="45"/>
      <c r="M10" s="45"/>
      <c r="N10" s="45"/>
      <c r="O10" s="45"/>
      <c r="P10" s="45">
        <v>16</v>
      </c>
      <c r="Q10" s="45"/>
      <c r="R10" s="45"/>
      <c r="S10" s="45"/>
      <c r="T10" s="45"/>
      <c r="U10" s="16">
        <f t="shared" si="0"/>
        <v>64</v>
      </c>
      <c r="V10" s="127"/>
      <c r="W10" s="130"/>
      <c r="X10" s="117"/>
    </row>
    <row r="11" spans="2:33" x14ac:dyDescent="0.3">
      <c r="B11" s="65" t="s">
        <v>47</v>
      </c>
      <c r="C11" s="55">
        <v>5</v>
      </c>
      <c r="D11" s="132">
        <v>1</v>
      </c>
      <c r="E11" s="44">
        <v>24</v>
      </c>
      <c r="F11" s="44"/>
      <c r="G11" s="44"/>
      <c r="H11" s="45"/>
      <c r="I11" s="45"/>
      <c r="J11" s="45"/>
      <c r="K11" s="45"/>
      <c r="L11" s="45"/>
      <c r="M11" s="45"/>
      <c r="N11" s="45"/>
      <c r="O11" s="45"/>
      <c r="P11" s="45"/>
      <c r="Q11" s="45"/>
      <c r="R11" s="45"/>
      <c r="S11" s="45"/>
      <c r="T11" s="45"/>
      <c r="U11" s="16">
        <f t="shared" si="0"/>
        <v>24</v>
      </c>
      <c r="V11" s="127"/>
      <c r="W11" s="130"/>
      <c r="X11" s="117"/>
    </row>
    <row r="12" spans="2:33" x14ac:dyDescent="0.3">
      <c r="B12" s="65" t="s">
        <v>51</v>
      </c>
      <c r="C12" s="55">
        <v>5</v>
      </c>
      <c r="D12" s="43">
        <v>2</v>
      </c>
      <c r="E12" s="44"/>
      <c r="F12" s="44"/>
      <c r="G12" s="44"/>
      <c r="H12" s="45"/>
      <c r="I12" s="45"/>
      <c r="J12" s="45"/>
      <c r="K12" s="45"/>
      <c r="L12" s="45">
        <v>64</v>
      </c>
      <c r="M12" s="45"/>
      <c r="N12" s="45"/>
      <c r="O12" s="45"/>
      <c r="P12" s="45"/>
      <c r="Q12" s="45"/>
      <c r="R12" s="45"/>
      <c r="S12" s="45"/>
      <c r="T12" s="45"/>
      <c r="U12" s="16">
        <f t="shared" si="0"/>
        <v>64</v>
      </c>
      <c r="V12" s="127"/>
      <c r="W12" s="130"/>
      <c r="X12" s="117"/>
    </row>
    <row r="13" spans="2:33" x14ac:dyDescent="0.3">
      <c r="B13" s="65" t="s">
        <v>52</v>
      </c>
      <c r="C13" s="55">
        <v>5</v>
      </c>
      <c r="D13" s="43">
        <v>2</v>
      </c>
      <c r="E13" s="44"/>
      <c r="F13" s="44"/>
      <c r="G13" s="44"/>
      <c r="H13" s="45"/>
      <c r="I13" s="45"/>
      <c r="J13" s="45"/>
      <c r="K13" s="45"/>
      <c r="L13" s="45">
        <v>80</v>
      </c>
      <c r="M13" s="45"/>
      <c r="N13" s="45"/>
      <c r="O13" s="45"/>
      <c r="P13" s="45"/>
      <c r="Q13" s="45"/>
      <c r="R13" s="45"/>
      <c r="S13" s="45"/>
      <c r="T13" s="45"/>
      <c r="U13" s="16">
        <f t="shared" si="0"/>
        <v>80</v>
      </c>
      <c r="V13" s="127"/>
      <c r="W13" s="130"/>
      <c r="X13" s="117"/>
    </row>
    <row r="14" spans="2:33" x14ac:dyDescent="0.3">
      <c r="B14" s="65" t="s">
        <v>53</v>
      </c>
      <c r="C14" s="55">
        <v>3</v>
      </c>
      <c r="D14" s="43">
        <v>1</v>
      </c>
      <c r="E14" s="44"/>
      <c r="F14" s="44"/>
      <c r="G14" s="44"/>
      <c r="H14" s="45"/>
      <c r="I14" s="45"/>
      <c r="J14" s="45"/>
      <c r="K14" s="45"/>
      <c r="L14" s="45">
        <v>80</v>
      </c>
      <c r="M14" s="45"/>
      <c r="N14" s="45"/>
      <c r="O14" s="45"/>
      <c r="P14" s="45"/>
      <c r="Q14" s="45"/>
      <c r="R14" s="45"/>
      <c r="S14" s="45"/>
      <c r="T14" s="45"/>
      <c r="U14" s="16">
        <f t="shared" si="0"/>
        <v>80</v>
      </c>
      <c r="V14" s="127"/>
      <c r="W14" s="130"/>
      <c r="X14" s="117"/>
    </row>
    <row r="15" spans="2:33" ht="28.8" x14ac:dyDescent="0.3">
      <c r="B15" s="65" t="s">
        <v>54</v>
      </c>
      <c r="C15" s="55">
        <v>10</v>
      </c>
      <c r="D15" s="43">
        <v>1</v>
      </c>
      <c r="E15" s="44"/>
      <c r="F15" s="44"/>
      <c r="G15" s="44"/>
      <c r="H15" s="45"/>
      <c r="I15" s="45"/>
      <c r="J15" s="45"/>
      <c r="K15" s="45"/>
      <c r="L15" s="45"/>
      <c r="M15" s="45"/>
      <c r="N15" s="45"/>
      <c r="O15" s="45"/>
      <c r="P15" s="45"/>
      <c r="Q15" s="45"/>
      <c r="R15" s="45">
        <v>40</v>
      </c>
      <c r="S15" s="45"/>
      <c r="T15" s="45"/>
      <c r="U15" s="16">
        <f t="shared" si="0"/>
        <v>40</v>
      </c>
      <c r="V15" s="127"/>
      <c r="W15" s="130"/>
      <c r="X15" s="117"/>
    </row>
    <row r="16" spans="2:33" ht="28.8" x14ac:dyDescent="0.3">
      <c r="B16" s="65" t="s">
        <v>55</v>
      </c>
      <c r="C16" s="55">
        <v>5</v>
      </c>
      <c r="D16" s="43">
        <v>2</v>
      </c>
      <c r="E16" s="44"/>
      <c r="F16" s="44"/>
      <c r="G16" s="44"/>
      <c r="H16" s="45"/>
      <c r="I16" s="45"/>
      <c r="J16" s="45"/>
      <c r="K16" s="45"/>
      <c r="L16" s="45"/>
      <c r="M16" s="45"/>
      <c r="N16" s="45"/>
      <c r="O16" s="45"/>
      <c r="P16" s="45"/>
      <c r="Q16" s="45"/>
      <c r="R16" s="45">
        <v>120</v>
      </c>
      <c r="S16" s="45"/>
      <c r="T16" s="45"/>
      <c r="U16" s="16">
        <f t="shared" si="0"/>
        <v>120</v>
      </c>
      <c r="V16" s="127"/>
      <c r="W16" s="130"/>
      <c r="X16" s="117"/>
    </row>
    <row r="17" spans="2:25" x14ac:dyDescent="0.3">
      <c r="B17" s="65" t="s">
        <v>56</v>
      </c>
      <c r="C17" s="55">
        <v>3</v>
      </c>
      <c r="D17" s="43">
        <v>1</v>
      </c>
      <c r="E17" s="44"/>
      <c r="F17" s="44"/>
      <c r="G17" s="44"/>
      <c r="H17" s="45"/>
      <c r="I17" s="45"/>
      <c r="J17" s="45"/>
      <c r="K17" s="45"/>
      <c r="L17" s="45"/>
      <c r="M17" s="45"/>
      <c r="N17" s="45"/>
      <c r="O17" s="45"/>
      <c r="P17" s="45"/>
      <c r="Q17" s="45"/>
      <c r="R17" s="45">
        <v>64</v>
      </c>
      <c r="S17" s="45"/>
      <c r="T17" s="45"/>
      <c r="U17" s="16">
        <f t="shared" si="0"/>
        <v>64</v>
      </c>
      <c r="V17" s="127"/>
      <c r="W17" s="130"/>
      <c r="X17" s="117"/>
    </row>
    <row r="18" spans="2:25" x14ac:dyDescent="0.3">
      <c r="B18" s="65"/>
      <c r="C18" s="55"/>
      <c r="D18" s="43">
        <v>0</v>
      </c>
      <c r="E18" s="44"/>
      <c r="F18" s="44"/>
      <c r="G18" s="44"/>
      <c r="H18" s="45"/>
      <c r="I18" s="45"/>
      <c r="J18" s="45"/>
      <c r="K18" s="45"/>
      <c r="L18" s="45"/>
      <c r="M18" s="45"/>
      <c r="N18" s="45"/>
      <c r="O18" s="45"/>
      <c r="P18" s="45"/>
      <c r="Q18" s="45"/>
      <c r="R18" s="45"/>
      <c r="S18" s="45"/>
      <c r="T18" s="45"/>
      <c r="U18" s="16">
        <f t="shared" si="0"/>
        <v>0</v>
      </c>
      <c r="V18" s="127"/>
      <c r="W18" s="130"/>
      <c r="X18" s="117"/>
    </row>
    <row r="19" spans="2:25" x14ac:dyDescent="0.3">
      <c r="B19" s="65"/>
      <c r="C19" s="55"/>
      <c r="D19" s="46">
        <v>0</v>
      </c>
      <c r="E19" s="44"/>
      <c r="F19" s="44"/>
      <c r="G19" s="44"/>
      <c r="H19" s="45"/>
      <c r="I19" s="45"/>
      <c r="J19" s="45"/>
      <c r="K19" s="45"/>
      <c r="L19" s="45"/>
      <c r="M19" s="45"/>
      <c r="N19" s="45"/>
      <c r="O19" s="45"/>
      <c r="P19" s="45"/>
      <c r="Q19" s="45"/>
      <c r="R19" s="45"/>
      <c r="S19" s="45"/>
      <c r="T19" s="45"/>
      <c r="U19" s="16">
        <f t="shared" si="0"/>
        <v>0</v>
      </c>
      <c r="V19" s="127"/>
      <c r="W19" s="130"/>
      <c r="X19" s="117"/>
    </row>
    <row r="20" spans="2:25" x14ac:dyDescent="0.3">
      <c r="B20" s="65"/>
      <c r="C20" s="55"/>
      <c r="D20" s="43">
        <v>0</v>
      </c>
      <c r="E20" s="40"/>
      <c r="F20" s="40"/>
      <c r="G20" s="40"/>
      <c r="H20" s="41"/>
      <c r="I20" s="41"/>
      <c r="J20" s="41"/>
      <c r="K20" s="41"/>
      <c r="L20" s="41"/>
      <c r="M20" s="41"/>
      <c r="N20" s="41"/>
      <c r="O20" s="41"/>
      <c r="P20" s="41"/>
      <c r="Q20" s="41"/>
      <c r="R20" s="41"/>
      <c r="S20" s="41"/>
      <c r="T20" s="41"/>
      <c r="U20" s="16">
        <f t="shared" si="0"/>
        <v>0</v>
      </c>
      <c r="V20" s="127"/>
      <c r="W20" s="130"/>
      <c r="X20" s="117"/>
    </row>
    <row r="21" spans="2:25" x14ac:dyDescent="0.3">
      <c r="B21" s="66"/>
      <c r="C21" s="56"/>
      <c r="D21" s="48">
        <v>0</v>
      </c>
      <c r="E21" s="44"/>
      <c r="F21" s="44"/>
      <c r="G21" s="44"/>
      <c r="H21" s="45"/>
      <c r="I21" s="45"/>
      <c r="J21" s="45"/>
      <c r="K21" s="45"/>
      <c r="L21" s="45"/>
      <c r="M21" s="45"/>
      <c r="N21" s="45"/>
      <c r="O21" s="45"/>
      <c r="P21" s="45"/>
      <c r="Q21" s="45"/>
      <c r="R21" s="53"/>
      <c r="S21" s="53"/>
      <c r="T21" s="49"/>
      <c r="U21" s="16">
        <f t="shared" si="0"/>
        <v>0</v>
      </c>
      <c r="V21" s="128"/>
      <c r="W21" s="131"/>
      <c r="X21" s="118"/>
    </row>
    <row r="22" spans="2:25" x14ac:dyDescent="0.3">
      <c r="B22" s="103" t="s">
        <v>24</v>
      </c>
      <c r="C22" s="104"/>
      <c r="D22" s="105"/>
      <c r="E22" s="17">
        <f t="shared" ref="E22:U22" si="1">SUM(E7:E21)</f>
        <v>48</v>
      </c>
      <c r="F22" s="17">
        <f t="shared" si="1"/>
        <v>32</v>
      </c>
      <c r="G22" s="17">
        <f t="shared" si="1"/>
        <v>16</v>
      </c>
      <c r="H22" s="18">
        <f t="shared" si="1"/>
        <v>0</v>
      </c>
      <c r="I22" s="18">
        <f t="shared" si="1"/>
        <v>276</v>
      </c>
      <c r="J22" s="18">
        <f t="shared" si="1"/>
        <v>80</v>
      </c>
      <c r="K22" s="18">
        <f t="shared" si="1"/>
        <v>0</v>
      </c>
      <c r="L22" s="18">
        <f t="shared" si="1"/>
        <v>224</v>
      </c>
      <c r="M22" s="18">
        <f t="shared" si="1"/>
        <v>0</v>
      </c>
      <c r="N22" s="18">
        <f t="shared" si="1"/>
        <v>0</v>
      </c>
      <c r="O22" s="18">
        <f t="shared" si="1"/>
        <v>0</v>
      </c>
      <c r="P22" s="18">
        <f t="shared" si="1"/>
        <v>32</v>
      </c>
      <c r="Q22" s="18">
        <f t="shared" si="1"/>
        <v>0</v>
      </c>
      <c r="R22" s="18">
        <f t="shared" si="1"/>
        <v>224</v>
      </c>
      <c r="S22" s="18">
        <f t="shared" si="1"/>
        <v>0</v>
      </c>
      <c r="T22" s="18">
        <f t="shared" si="1"/>
        <v>0</v>
      </c>
      <c r="U22" s="19">
        <f t="shared" si="1"/>
        <v>932</v>
      </c>
      <c r="V22" s="20"/>
    </row>
    <row r="23" spans="2:25" x14ac:dyDescent="0.3">
      <c r="B23" s="3"/>
      <c r="C23" s="3"/>
      <c r="D23" s="3"/>
      <c r="E23" s="3"/>
      <c r="F23" s="3"/>
      <c r="G23" s="3"/>
      <c r="H23" s="3"/>
      <c r="I23" s="3"/>
      <c r="J23" s="3"/>
      <c r="K23" s="3"/>
      <c r="L23" s="3"/>
      <c r="M23" s="3"/>
      <c r="N23" s="3"/>
      <c r="O23" s="3"/>
      <c r="P23" s="3"/>
      <c r="Q23" s="3"/>
      <c r="R23" s="3"/>
      <c r="S23" s="3"/>
      <c r="T23" s="3"/>
      <c r="U23" s="3"/>
      <c r="V23" s="3"/>
      <c r="W23" s="3"/>
      <c r="X23" s="3"/>
    </row>
    <row r="24" spans="2:25" ht="18" x14ac:dyDescent="0.3">
      <c r="B24" s="106" t="s">
        <v>25</v>
      </c>
      <c r="C24" s="107"/>
      <c r="D24" s="108"/>
      <c r="E24" s="108"/>
      <c r="F24" s="108"/>
      <c r="G24" s="108"/>
      <c r="H24" s="108"/>
      <c r="I24" s="108"/>
      <c r="J24" s="108"/>
      <c r="K24" s="108"/>
      <c r="L24" s="108"/>
      <c r="M24" s="108"/>
      <c r="N24" s="108"/>
      <c r="O24" s="108"/>
      <c r="P24" s="108"/>
      <c r="Q24" s="108"/>
      <c r="R24" s="108"/>
      <c r="S24" s="108"/>
      <c r="T24" s="108"/>
      <c r="U24" s="108"/>
      <c r="V24" s="108"/>
      <c r="W24" s="108"/>
      <c r="X24" s="109"/>
    </row>
    <row r="25" spans="2:25" ht="21" customHeight="1" x14ac:dyDescent="0.3">
      <c r="B25" s="100" t="s">
        <v>7</v>
      </c>
      <c r="C25" s="101"/>
      <c r="D25" s="102"/>
      <c r="E25" s="97" t="s">
        <v>8</v>
      </c>
      <c r="F25" s="98"/>
      <c r="G25" s="98"/>
      <c r="H25" s="98"/>
      <c r="I25" s="98"/>
      <c r="J25" s="98"/>
      <c r="K25" s="98"/>
      <c r="L25" s="98"/>
      <c r="M25" s="98"/>
      <c r="N25" s="98"/>
      <c r="O25" s="98"/>
      <c r="P25" s="98"/>
      <c r="Q25" s="98"/>
      <c r="R25" s="98"/>
      <c r="S25" s="98"/>
      <c r="T25" s="98"/>
      <c r="U25" s="99"/>
      <c r="V25" s="6"/>
      <c r="W25" s="7"/>
      <c r="X25" s="8"/>
      <c r="Y25" s="9"/>
    </row>
    <row r="26" spans="2:25" ht="60" customHeight="1" thickTop="1" thickBot="1" x14ac:dyDescent="0.35">
      <c r="B26" s="10" t="s">
        <v>9</v>
      </c>
      <c r="C26" s="57" t="s">
        <v>10</v>
      </c>
      <c r="D26" s="58" t="s">
        <v>11</v>
      </c>
      <c r="E26" s="21" t="s">
        <v>12</v>
      </c>
      <c r="F26" s="21" t="s">
        <v>13</v>
      </c>
      <c r="G26" s="21" t="s">
        <v>14</v>
      </c>
      <c r="H26" s="21" t="s">
        <v>15</v>
      </c>
      <c r="I26" s="21" t="s">
        <v>16</v>
      </c>
      <c r="J26" s="21" t="s">
        <v>17</v>
      </c>
      <c r="K26" s="21" t="s">
        <v>32</v>
      </c>
      <c r="L26" s="21" t="s">
        <v>34</v>
      </c>
      <c r="M26" s="21" t="s">
        <v>33</v>
      </c>
      <c r="N26" s="21" t="s">
        <v>18</v>
      </c>
      <c r="O26" s="21" t="s">
        <v>38</v>
      </c>
      <c r="P26" s="21" t="s">
        <v>39</v>
      </c>
      <c r="Q26" s="21" t="s">
        <v>19</v>
      </c>
      <c r="R26" s="21" t="s">
        <v>35</v>
      </c>
      <c r="S26" s="21" t="s">
        <v>36</v>
      </c>
      <c r="T26" s="21" t="s">
        <v>37</v>
      </c>
      <c r="U26" s="22" t="s">
        <v>20</v>
      </c>
      <c r="V26" s="14" t="s">
        <v>21</v>
      </c>
      <c r="W26" s="14" t="s">
        <v>22</v>
      </c>
      <c r="X26" s="15" t="s">
        <v>23</v>
      </c>
    </row>
    <row r="27" spans="2:25" ht="15" thickTop="1" x14ac:dyDescent="0.3">
      <c r="B27" s="50" t="s">
        <v>58</v>
      </c>
      <c r="C27" s="55">
        <v>5</v>
      </c>
      <c r="D27" s="39">
        <v>1</v>
      </c>
      <c r="E27" s="40">
        <v>0</v>
      </c>
      <c r="F27" s="40"/>
      <c r="G27" s="40"/>
      <c r="H27" s="41"/>
      <c r="I27" s="41"/>
      <c r="J27" s="41"/>
      <c r="K27" s="41"/>
      <c r="L27" s="41">
        <v>40</v>
      </c>
      <c r="M27" s="41"/>
      <c r="N27" s="41"/>
      <c r="O27" s="41"/>
      <c r="P27" s="41"/>
      <c r="Q27" s="41"/>
      <c r="R27" s="41">
        <v>16</v>
      </c>
      <c r="S27" s="41"/>
      <c r="T27" s="42"/>
      <c r="U27" s="23">
        <f t="shared" ref="U27:U41" si="2">SUM(E27:T27)</f>
        <v>56</v>
      </c>
      <c r="V27" s="110">
        <f>IF(U45=0,0,U42/U45)</f>
        <v>0.2459546925566343</v>
      </c>
      <c r="W27" s="113">
        <f>SUM(D27:D41)</f>
        <v>5</v>
      </c>
      <c r="X27" s="116" t="s">
        <v>57</v>
      </c>
    </row>
    <row r="28" spans="2:25" x14ac:dyDescent="0.3">
      <c r="B28" s="38" t="s">
        <v>42</v>
      </c>
      <c r="C28" s="55">
        <v>5</v>
      </c>
      <c r="D28" s="46">
        <v>2</v>
      </c>
      <c r="E28" s="44"/>
      <c r="F28" s="44">
        <v>24</v>
      </c>
      <c r="G28" s="44"/>
      <c r="H28" s="45"/>
      <c r="I28" s="45"/>
      <c r="J28" s="45"/>
      <c r="K28" s="45"/>
      <c r="L28" s="45">
        <v>40</v>
      </c>
      <c r="M28" s="45"/>
      <c r="N28" s="45"/>
      <c r="O28" s="45">
        <v>16</v>
      </c>
      <c r="P28" s="45"/>
      <c r="Q28" s="45"/>
      <c r="R28" s="45">
        <v>64</v>
      </c>
      <c r="S28" s="45"/>
      <c r="T28" s="45"/>
      <c r="U28" s="23">
        <f t="shared" si="2"/>
        <v>144</v>
      </c>
      <c r="V28" s="111"/>
      <c r="W28" s="114"/>
      <c r="X28" s="117"/>
    </row>
    <row r="29" spans="2:25" x14ac:dyDescent="0.3">
      <c r="B29" s="38" t="s">
        <v>59</v>
      </c>
      <c r="C29" s="55">
        <v>5</v>
      </c>
      <c r="D29" s="46">
        <v>1</v>
      </c>
      <c r="E29" s="44"/>
      <c r="F29" s="44"/>
      <c r="G29" s="44"/>
      <c r="H29" s="45"/>
      <c r="I29" s="45"/>
      <c r="J29" s="45"/>
      <c r="K29" s="45"/>
      <c r="L29" s="45">
        <v>24</v>
      </c>
      <c r="M29" s="45"/>
      <c r="N29" s="45"/>
      <c r="O29" s="45"/>
      <c r="P29" s="45"/>
      <c r="Q29" s="45"/>
      <c r="R29" s="45">
        <v>40</v>
      </c>
      <c r="S29" s="45"/>
      <c r="T29" s="45"/>
      <c r="U29" s="23">
        <f t="shared" si="2"/>
        <v>64</v>
      </c>
      <c r="V29" s="111"/>
      <c r="W29" s="114"/>
      <c r="X29" s="117"/>
    </row>
    <row r="30" spans="2:25" ht="15" customHeight="1" x14ac:dyDescent="0.3">
      <c r="B30" s="38" t="s">
        <v>60</v>
      </c>
      <c r="C30" s="55">
        <v>5</v>
      </c>
      <c r="D30" s="46">
        <v>1</v>
      </c>
      <c r="E30" s="44"/>
      <c r="F30" s="44"/>
      <c r="G30" s="44"/>
      <c r="H30" s="45"/>
      <c r="I30" s="45"/>
      <c r="J30" s="45"/>
      <c r="K30" s="45"/>
      <c r="L30" s="45">
        <v>40</v>
      </c>
      <c r="M30" s="45"/>
      <c r="N30" s="45"/>
      <c r="O30" s="45"/>
      <c r="P30" s="45"/>
      <c r="Q30" s="45"/>
      <c r="R30" s="45"/>
      <c r="S30" s="45"/>
      <c r="T30" s="45"/>
      <c r="U30" s="23">
        <f t="shared" si="2"/>
        <v>40</v>
      </c>
      <c r="V30" s="111"/>
      <c r="W30" s="114"/>
      <c r="X30" s="117"/>
    </row>
    <row r="31" spans="2:25" x14ac:dyDescent="0.3">
      <c r="B31" s="38"/>
      <c r="C31" s="55"/>
      <c r="D31" s="46">
        <v>0</v>
      </c>
      <c r="E31" s="44"/>
      <c r="F31" s="44"/>
      <c r="G31" s="44"/>
      <c r="H31" s="45"/>
      <c r="I31" s="45"/>
      <c r="J31" s="45"/>
      <c r="K31" s="45"/>
      <c r="L31" s="45"/>
      <c r="M31" s="45"/>
      <c r="N31" s="45"/>
      <c r="O31" s="45"/>
      <c r="P31" s="45"/>
      <c r="Q31" s="45"/>
      <c r="R31" s="45"/>
      <c r="S31" s="45"/>
      <c r="T31" s="45"/>
      <c r="U31" s="23">
        <f t="shared" si="2"/>
        <v>0</v>
      </c>
      <c r="V31" s="111"/>
      <c r="W31" s="114"/>
      <c r="X31" s="117"/>
    </row>
    <row r="32" spans="2:25" x14ac:dyDescent="0.3">
      <c r="B32" s="38"/>
      <c r="C32" s="55"/>
      <c r="D32" s="46">
        <v>0</v>
      </c>
      <c r="E32" s="44"/>
      <c r="F32" s="44"/>
      <c r="G32" s="44"/>
      <c r="H32" s="45"/>
      <c r="I32" s="45"/>
      <c r="J32" s="45"/>
      <c r="K32" s="45"/>
      <c r="L32" s="45"/>
      <c r="M32" s="45"/>
      <c r="N32" s="45"/>
      <c r="O32" s="45"/>
      <c r="P32" s="45"/>
      <c r="Q32" s="45"/>
      <c r="R32" s="45"/>
      <c r="S32" s="45"/>
      <c r="T32" s="45"/>
      <c r="U32" s="23">
        <f t="shared" si="2"/>
        <v>0</v>
      </c>
      <c r="V32" s="111"/>
      <c r="W32" s="114"/>
      <c r="X32" s="117"/>
    </row>
    <row r="33" spans="2:24" x14ac:dyDescent="0.3">
      <c r="B33" s="38"/>
      <c r="C33" s="55"/>
      <c r="D33" s="46">
        <v>0</v>
      </c>
      <c r="E33" s="44"/>
      <c r="F33" s="44"/>
      <c r="G33" s="44"/>
      <c r="H33" s="45"/>
      <c r="I33" s="45"/>
      <c r="J33" s="45"/>
      <c r="K33" s="45"/>
      <c r="L33" s="45"/>
      <c r="M33" s="45"/>
      <c r="N33" s="45"/>
      <c r="O33" s="45"/>
      <c r="P33" s="45"/>
      <c r="Q33" s="45"/>
      <c r="R33" s="45"/>
      <c r="S33" s="45"/>
      <c r="T33" s="45"/>
      <c r="U33" s="23">
        <f t="shared" si="2"/>
        <v>0</v>
      </c>
      <c r="V33" s="111"/>
      <c r="W33" s="114"/>
      <c r="X33" s="117"/>
    </row>
    <row r="34" spans="2:24" x14ac:dyDescent="0.3">
      <c r="B34" s="38"/>
      <c r="C34" s="55"/>
      <c r="D34" s="46">
        <v>0</v>
      </c>
      <c r="E34" s="44"/>
      <c r="F34" s="44"/>
      <c r="G34" s="44"/>
      <c r="H34" s="45"/>
      <c r="I34" s="45"/>
      <c r="J34" s="45"/>
      <c r="K34" s="45"/>
      <c r="L34" s="45"/>
      <c r="M34" s="45"/>
      <c r="N34" s="45"/>
      <c r="O34" s="45"/>
      <c r="P34" s="45"/>
      <c r="Q34" s="45"/>
      <c r="R34" s="45"/>
      <c r="S34" s="45"/>
      <c r="T34" s="45"/>
      <c r="U34" s="23">
        <f t="shared" si="2"/>
        <v>0</v>
      </c>
      <c r="V34" s="111"/>
      <c r="W34" s="114"/>
      <c r="X34" s="117"/>
    </row>
    <row r="35" spans="2:24" x14ac:dyDescent="0.3">
      <c r="B35" s="38"/>
      <c r="C35" s="55"/>
      <c r="D35" s="46">
        <v>0</v>
      </c>
      <c r="E35" s="44"/>
      <c r="F35" s="44"/>
      <c r="G35" s="44"/>
      <c r="H35" s="45"/>
      <c r="I35" s="45"/>
      <c r="J35" s="45"/>
      <c r="K35" s="45"/>
      <c r="L35" s="45"/>
      <c r="M35" s="45"/>
      <c r="N35" s="45"/>
      <c r="O35" s="45"/>
      <c r="P35" s="45"/>
      <c r="Q35" s="45"/>
      <c r="R35" s="45"/>
      <c r="S35" s="45"/>
      <c r="T35" s="45"/>
      <c r="U35" s="23">
        <f t="shared" si="2"/>
        <v>0</v>
      </c>
      <c r="V35" s="111"/>
      <c r="W35" s="114"/>
      <c r="X35" s="117"/>
    </row>
    <row r="36" spans="2:24" x14ac:dyDescent="0.3">
      <c r="B36" s="38"/>
      <c r="C36" s="55"/>
      <c r="D36" s="46">
        <v>0</v>
      </c>
      <c r="E36" s="44"/>
      <c r="F36" s="44"/>
      <c r="G36" s="44"/>
      <c r="H36" s="45"/>
      <c r="I36" s="45"/>
      <c r="J36" s="45"/>
      <c r="K36" s="45"/>
      <c r="L36" s="45"/>
      <c r="M36" s="45"/>
      <c r="N36" s="45"/>
      <c r="O36" s="45"/>
      <c r="P36" s="45"/>
      <c r="Q36" s="45"/>
      <c r="R36" s="45"/>
      <c r="S36" s="45"/>
      <c r="T36" s="45"/>
      <c r="U36" s="23">
        <f t="shared" si="2"/>
        <v>0</v>
      </c>
      <c r="V36" s="111"/>
      <c r="W36" s="114"/>
      <c r="X36" s="117"/>
    </row>
    <row r="37" spans="2:24" x14ac:dyDescent="0.3">
      <c r="B37" s="38"/>
      <c r="C37" s="55"/>
      <c r="D37" s="46">
        <v>0</v>
      </c>
      <c r="E37" s="44"/>
      <c r="F37" s="44"/>
      <c r="G37" s="44"/>
      <c r="H37" s="45"/>
      <c r="I37" s="45"/>
      <c r="J37" s="45"/>
      <c r="K37" s="45"/>
      <c r="L37" s="45"/>
      <c r="M37" s="45"/>
      <c r="N37" s="45"/>
      <c r="O37" s="45"/>
      <c r="P37" s="45"/>
      <c r="Q37" s="45"/>
      <c r="R37" s="45"/>
      <c r="S37" s="45"/>
      <c r="T37" s="45"/>
      <c r="U37" s="23">
        <f t="shared" si="2"/>
        <v>0</v>
      </c>
      <c r="V37" s="111"/>
      <c r="W37" s="114"/>
      <c r="X37" s="117"/>
    </row>
    <row r="38" spans="2:24" x14ac:dyDescent="0.3">
      <c r="B38" s="38"/>
      <c r="C38" s="55"/>
      <c r="D38" s="46">
        <v>0</v>
      </c>
      <c r="E38" s="44"/>
      <c r="F38" s="44"/>
      <c r="G38" s="44"/>
      <c r="H38" s="45"/>
      <c r="I38" s="45"/>
      <c r="J38" s="45"/>
      <c r="K38" s="45"/>
      <c r="L38" s="45"/>
      <c r="M38" s="45"/>
      <c r="N38" s="45"/>
      <c r="O38" s="45"/>
      <c r="P38" s="45"/>
      <c r="Q38" s="45"/>
      <c r="R38" s="45"/>
      <c r="S38" s="45"/>
      <c r="T38" s="45"/>
      <c r="U38" s="23">
        <f t="shared" si="2"/>
        <v>0</v>
      </c>
      <c r="V38" s="111"/>
      <c r="W38" s="114"/>
      <c r="X38" s="117"/>
    </row>
    <row r="39" spans="2:24" x14ac:dyDescent="0.3">
      <c r="B39" s="38"/>
      <c r="C39" s="55"/>
      <c r="D39" s="46">
        <v>0</v>
      </c>
      <c r="E39" s="44"/>
      <c r="F39" s="44"/>
      <c r="G39" s="44"/>
      <c r="H39" s="45"/>
      <c r="I39" s="45"/>
      <c r="J39" s="45"/>
      <c r="K39" s="45"/>
      <c r="L39" s="45"/>
      <c r="M39" s="45"/>
      <c r="N39" s="45"/>
      <c r="O39" s="45"/>
      <c r="P39" s="45"/>
      <c r="Q39" s="45"/>
      <c r="R39" s="45"/>
      <c r="S39" s="45"/>
      <c r="T39" s="45"/>
      <c r="U39" s="23">
        <f t="shared" si="2"/>
        <v>0</v>
      </c>
      <c r="V39" s="111"/>
      <c r="W39" s="114"/>
      <c r="X39" s="117"/>
    </row>
    <row r="40" spans="2:24" x14ac:dyDescent="0.3">
      <c r="B40" s="38"/>
      <c r="C40" s="55"/>
      <c r="D40" s="43">
        <v>0</v>
      </c>
      <c r="E40" s="40"/>
      <c r="F40" s="40"/>
      <c r="G40" s="40"/>
      <c r="H40" s="41"/>
      <c r="I40" s="41"/>
      <c r="J40" s="41"/>
      <c r="K40" s="41"/>
      <c r="L40" s="41"/>
      <c r="M40" s="41"/>
      <c r="N40" s="41"/>
      <c r="O40" s="41"/>
      <c r="P40" s="41"/>
      <c r="Q40" s="41"/>
      <c r="R40" s="41"/>
      <c r="S40" s="41"/>
      <c r="T40" s="41"/>
      <c r="U40" s="23">
        <f t="shared" si="2"/>
        <v>0</v>
      </c>
      <c r="V40" s="111"/>
      <c r="W40" s="114"/>
      <c r="X40" s="117"/>
    </row>
    <row r="41" spans="2:24" x14ac:dyDescent="0.3">
      <c r="B41" s="47"/>
      <c r="C41" s="56"/>
      <c r="D41" s="51">
        <v>0</v>
      </c>
      <c r="E41" s="52"/>
      <c r="F41" s="52"/>
      <c r="G41" s="52"/>
      <c r="H41" s="53"/>
      <c r="I41" s="53"/>
      <c r="J41" s="53"/>
      <c r="K41" s="53"/>
      <c r="L41" s="53"/>
      <c r="M41" s="53"/>
      <c r="N41" s="53"/>
      <c r="O41" s="53"/>
      <c r="P41" s="53"/>
      <c r="Q41" s="53"/>
      <c r="R41" s="53"/>
      <c r="S41" s="53"/>
      <c r="T41" s="53"/>
      <c r="U41" s="23">
        <f t="shared" si="2"/>
        <v>0</v>
      </c>
      <c r="V41" s="112"/>
      <c r="W41" s="115"/>
      <c r="X41" s="118"/>
    </row>
    <row r="42" spans="2:24" x14ac:dyDescent="0.3">
      <c r="B42" s="88" t="s">
        <v>26</v>
      </c>
      <c r="C42" s="89"/>
      <c r="D42" s="90"/>
      <c r="E42" s="24">
        <f t="shared" ref="E42:T42" si="3">SUM(E27:E41)</f>
        <v>0</v>
      </c>
      <c r="F42" s="24">
        <f t="shared" si="3"/>
        <v>24</v>
      </c>
      <c r="G42" s="24">
        <f t="shared" si="3"/>
        <v>0</v>
      </c>
      <c r="H42" s="25">
        <f t="shared" si="3"/>
        <v>0</v>
      </c>
      <c r="I42" s="25">
        <f t="shared" si="3"/>
        <v>0</v>
      </c>
      <c r="J42" s="25">
        <f t="shared" si="3"/>
        <v>0</v>
      </c>
      <c r="K42" s="25">
        <f t="shared" si="3"/>
        <v>0</v>
      </c>
      <c r="L42" s="25">
        <f t="shared" si="3"/>
        <v>144</v>
      </c>
      <c r="M42" s="25">
        <f t="shared" si="3"/>
        <v>0</v>
      </c>
      <c r="N42" s="25">
        <f t="shared" si="3"/>
        <v>0</v>
      </c>
      <c r="O42" s="25">
        <f t="shared" si="3"/>
        <v>16</v>
      </c>
      <c r="P42" s="25">
        <f t="shared" si="3"/>
        <v>0</v>
      </c>
      <c r="Q42" s="25">
        <f t="shared" si="3"/>
        <v>0</v>
      </c>
      <c r="R42" s="25">
        <f t="shared" si="3"/>
        <v>120</v>
      </c>
      <c r="S42" s="25">
        <f t="shared" si="3"/>
        <v>0</v>
      </c>
      <c r="T42" s="26">
        <f t="shared" si="3"/>
        <v>0</v>
      </c>
      <c r="U42" s="27">
        <f>SUM(U27:U41)</f>
        <v>304</v>
      </c>
      <c r="V42" s="28"/>
      <c r="W42" s="29"/>
      <c r="X42" s="30"/>
    </row>
    <row r="43" spans="2:24" x14ac:dyDescent="0.3">
      <c r="V43" s="31"/>
      <c r="W43" s="32"/>
      <c r="X43" s="33"/>
    </row>
    <row r="44" spans="2:24" x14ac:dyDescent="0.3">
      <c r="U44" s="34"/>
      <c r="V44" s="34"/>
      <c r="W44" s="34"/>
      <c r="X44" s="34"/>
    </row>
    <row r="45" spans="2:24" x14ac:dyDescent="0.3">
      <c r="B45" s="91" t="s">
        <v>27</v>
      </c>
      <c r="C45" s="92"/>
      <c r="D45" s="93"/>
      <c r="E45" s="35">
        <f t="shared" ref="E45:U45" si="4">SUM(E22,E42)</f>
        <v>48</v>
      </c>
      <c r="F45" s="36">
        <f t="shared" si="4"/>
        <v>56</v>
      </c>
      <c r="G45" s="36">
        <f t="shared" si="4"/>
        <v>16</v>
      </c>
      <c r="H45" s="36">
        <f t="shared" si="4"/>
        <v>0</v>
      </c>
      <c r="I45" s="36">
        <f t="shared" si="4"/>
        <v>276</v>
      </c>
      <c r="J45" s="36">
        <f t="shared" si="4"/>
        <v>80</v>
      </c>
      <c r="K45" s="36">
        <f t="shared" si="4"/>
        <v>0</v>
      </c>
      <c r="L45" s="36">
        <f t="shared" si="4"/>
        <v>368</v>
      </c>
      <c r="M45" s="36">
        <f t="shared" si="4"/>
        <v>0</v>
      </c>
      <c r="N45" s="36">
        <f t="shared" si="4"/>
        <v>0</v>
      </c>
      <c r="O45" s="36">
        <f t="shared" si="4"/>
        <v>16</v>
      </c>
      <c r="P45" s="36">
        <f t="shared" si="4"/>
        <v>32</v>
      </c>
      <c r="Q45" s="36">
        <f t="shared" si="4"/>
        <v>0</v>
      </c>
      <c r="R45" s="36">
        <f t="shared" si="4"/>
        <v>344</v>
      </c>
      <c r="S45" s="36">
        <f t="shared" si="4"/>
        <v>0</v>
      </c>
      <c r="T45" s="36">
        <f t="shared" si="4"/>
        <v>0</v>
      </c>
      <c r="U45" s="37">
        <f t="shared" si="4"/>
        <v>1236</v>
      </c>
    </row>
    <row r="48" spans="2:24" x14ac:dyDescent="0.3">
      <c r="B48" s="76" t="s">
        <v>28</v>
      </c>
      <c r="C48" s="77"/>
      <c r="D48" s="77"/>
      <c r="E48" s="77"/>
      <c r="F48" s="77"/>
      <c r="G48" s="77"/>
      <c r="H48" s="77"/>
      <c r="I48" s="77"/>
      <c r="J48" s="77"/>
      <c r="K48" s="77"/>
      <c r="L48" s="77"/>
      <c r="M48" s="77"/>
      <c r="N48" s="77"/>
      <c r="O48" s="77"/>
      <c r="P48" s="77"/>
      <c r="Q48" s="77"/>
      <c r="R48" s="77"/>
      <c r="S48" s="77"/>
      <c r="T48" s="77"/>
      <c r="U48" s="77"/>
      <c r="V48" s="77"/>
      <c r="W48" s="77"/>
      <c r="X48" s="78"/>
    </row>
    <row r="49" spans="2:24" x14ac:dyDescent="0.3">
      <c r="B49" s="79" t="s">
        <v>61</v>
      </c>
      <c r="C49" s="80"/>
      <c r="D49" s="80"/>
      <c r="E49" s="80"/>
      <c r="F49" s="80"/>
      <c r="G49" s="80"/>
      <c r="H49" s="80"/>
      <c r="I49" s="80"/>
      <c r="J49" s="80"/>
      <c r="K49" s="80"/>
      <c r="L49" s="80"/>
      <c r="M49" s="80"/>
      <c r="N49" s="80"/>
      <c r="O49" s="80"/>
      <c r="P49" s="80"/>
      <c r="Q49" s="80"/>
      <c r="R49" s="80"/>
      <c r="S49" s="80"/>
      <c r="T49" s="80"/>
      <c r="U49" s="80"/>
      <c r="V49" s="80"/>
      <c r="W49" s="80"/>
      <c r="X49" s="81"/>
    </row>
    <row r="50" spans="2:24" x14ac:dyDescent="0.3">
      <c r="B50" s="82"/>
      <c r="C50" s="83"/>
      <c r="D50" s="83"/>
      <c r="E50" s="83"/>
      <c r="F50" s="83"/>
      <c r="G50" s="83"/>
      <c r="H50" s="83"/>
      <c r="I50" s="83"/>
      <c r="J50" s="83"/>
      <c r="K50" s="83"/>
      <c r="L50" s="83"/>
      <c r="M50" s="83"/>
      <c r="N50" s="83"/>
      <c r="O50" s="83"/>
      <c r="P50" s="83"/>
      <c r="Q50" s="83"/>
      <c r="R50" s="83"/>
      <c r="S50" s="83"/>
      <c r="T50" s="83"/>
      <c r="U50" s="83"/>
      <c r="V50" s="83"/>
      <c r="W50" s="83"/>
      <c r="X50" s="84"/>
    </row>
    <row r="51" spans="2:24" x14ac:dyDescent="0.3">
      <c r="B51" s="82"/>
      <c r="C51" s="83"/>
      <c r="D51" s="83"/>
      <c r="E51" s="83"/>
      <c r="F51" s="83"/>
      <c r="G51" s="83"/>
      <c r="H51" s="83"/>
      <c r="I51" s="83"/>
      <c r="J51" s="83"/>
      <c r="K51" s="83"/>
      <c r="L51" s="83"/>
      <c r="M51" s="83"/>
      <c r="N51" s="83"/>
      <c r="O51" s="83"/>
      <c r="P51" s="83"/>
      <c r="Q51" s="83"/>
      <c r="R51" s="83"/>
      <c r="S51" s="83"/>
      <c r="T51" s="83"/>
      <c r="U51" s="83"/>
      <c r="V51" s="83"/>
      <c r="W51" s="83"/>
      <c r="X51" s="84"/>
    </row>
    <row r="52" spans="2:24" x14ac:dyDescent="0.3">
      <c r="B52" s="82"/>
      <c r="C52" s="83"/>
      <c r="D52" s="83"/>
      <c r="E52" s="83"/>
      <c r="F52" s="83"/>
      <c r="G52" s="83"/>
      <c r="H52" s="83"/>
      <c r="I52" s="83"/>
      <c r="J52" s="83"/>
      <c r="K52" s="83"/>
      <c r="L52" s="83"/>
      <c r="M52" s="83"/>
      <c r="N52" s="83"/>
      <c r="O52" s="83"/>
      <c r="P52" s="83"/>
      <c r="Q52" s="83"/>
      <c r="R52" s="83"/>
      <c r="S52" s="83"/>
      <c r="T52" s="83"/>
      <c r="U52" s="83"/>
      <c r="V52" s="83"/>
      <c r="W52" s="83"/>
      <c r="X52" s="84"/>
    </row>
    <row r="53" spans="2:24" x14ac:dyDescent="0.3">
      <c r="B53" s="85"/>
      <c r="C53" s="86"/>
      <c r="D53" s="86"/>
      <c r="E53" s="86"/>
      <c r="F53" s="86"/>
      <c r="G53" s="86"/>
      <c r="H53" s="86"/>
      <c r="I53" s="86"/>
      <c r="J53" s="86"/>
      <c r="K53" s="86"/>
      <c r="L53" s="86"/>
      <c r="M53" s="86"/>
      <c r="N53" s="86"/>
      <c r="O53" s="86"/>
      <c r="P53" s="86"/>
      <c r="Q53" s="86"/>
      <c r="R53" s="86"/>
      <c r="S53" s="86"/>
      <c r="T53" s="86"/>
      <c r="U53" s="86"/>
      <c r="V53" s="86"/>
      <c r="W53" s="86"/>
      <c r="X53" s="87"/>
    </row>
  </sheetData>
  <sheetProtection insertRows="0"/>
  <mergeCells count="18">
    <mergeCell ref="E2:H2"/>
    <mergeCell ref="B4:X4"/>
    <mergeCell ref="V7:V21"/>
    <mergeCell ref="W7:W21"/>
    <mergeCell ref="X7:X21"/>
    <mergeCell ref="B48:X48"/>
    <mergeCell ref="B49:X53"/>
    <mergeCell ref="B42:D42"/>
    <mergeCell ref="B45:D45"/>
    <mergeCell ref="E5:U5"/>
    <mergeCell ref="E25:U25"/>
    <mergeCell ref="B25:D25"/>
    <mergeCell ref="B5:D5"/>
    <mergeCell ref="B22:D22"/>
    <mergeCell ref="B24:X24"/>
    <mergeCell ref="V27:V41"/>
    <mergeCell ref="W27:W41"/>
    <mergeCell ref="X27:X4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4"/>
  <sheetViews>
    <sheetView showGridLines="0" topLeftCell="A5" zoomScaleNormal="100" workbookViewId="0">
      <selection activeCell="C7" sqref="C7"/>
    </sheetView>
  </sheetViews>
  <sheetFormatPr defaultColWidth="11.44140625" defaultRowHeight="14.4" x14ac:dyDescent="0.3"/>
  <cols>
    <col min="1" max="1" width="2.77734375" customWidth="1"/>
    <col min="2" max="2" width="35.77734375" customWidth="1"/>
    <col min="3" max="4" width="91" customWidth="1"/>
  </cols>
  <sheetData>
    <row r="2" spans="2:4" ht="25.8" x14ac:dyDescent="0.5">
      <c r="B2" s="2" t="s">
        <v>29</v>
      </c>
    </row>
    <row r="4" spans="2:4" ht="21" x14ac:dyDescent="0.3">
      <c r="B4" s="133" t="s">
        <v>9</v>
      </c>
      <c r="C4" s="133" t="s">
        <v>29</v>
      </c>
      <c r="D4" s="133" t="s">
        <v>30</v>
      </c>
    </row>
    <row r="5" spans="2:4" ht="43.2" x14ac:dyDescent="0.3">
      <c r="B5" s="135" t="s">
        <v>43</v>
      </c>
      <c r="C5" s="135" t="s">
        <v>48</v>
      </c>
      <c r="D5" s="135" t="s">
        <v>62</v>
      </c>
    </row>
    <row r="6" spans="2:4" ht="28.8" x14ac:dyDescent="0.3">
      <c r="B6" s="135" t="s">
        <v>44</v>
      </c>
      <c r="C6" s="135" t="s">
        <v>49</v>
      </c>
      <c r="D6" s="135" t="s">
        <v>63</v>
      </c>
    </row>
    <row r="7" spans="2:4" ht="28.8" x14ac:dyDescent="0.3">
      <c r="B7" s="135" t="s">
        <v>45</v>
      </c>
      <c r="C7" s="135" t="s">
        <v>64</v>
      </c>
      <c r="D7" s="135" t="s">
        <v>65</v>
      </c>
    </row>
    <row r="8" spans="2:4" ht="28.8" x14ac:dyDescent="0.3">
      <c r="B8" s="135" t="s">
        <v>46</v>
      </c>
      <c r="C8" s="135" t="s">
        <v>66</v>
      </c>
      <c r="D8" s="135" t="s">
        <v>67</v>
      </c>
    </row>
    <row r="9" spans="2:4" ht="28.8" x14ac:dyDescent="0.3">
      <c r="B9" s="135" t="s">
        <v>47</v>
      </c>
      <c r="C9" s="135" t="s">
        <v>50</v>
      </c>
      <c r="D9" s="135" t="s">
        <v>68</v>
      </c>
    </row>
    <row r="10" spans="2:4" x14ac:dyDescent="0.3">
      <c r="B10" s="136" t="s">
        <v>51</v>
      </c>
      <c r="C10" s="136" t="s">
        <v>69</v>
      </c>
      <c r="D10" s="137" t="s">
        <v>70</v>
      </c>
    </row>
    <row r="11" spans="2:4" x14ac:dyDescent="0.3">
      <c r="B11" s="136" t="s">
        <v>52</v>
      </c>
      <c r="C11" s="136" t="s">
        <v>71</v>
      </c>
      <c r="D11" s="137" t="s">
        <v>70</v>
      </c>
    </row>
    <row r="12" spans="2:4" x14ac:dyDescent="0.3">
      <c r="B12" s="136" t="s">
        <v>53</v>
      </c>
      <c r="C12" s="136" t="s">
        <v>72</v>
      </c>
      <c r="D12" s="136" t="s">
        <v>73</v>
      </c>
    </row>
    <row r="13" spans="2:4" ht="28.8" x14ac:dyDescent="0.3">
      <c r="B13" s="136" t="s">
        <v>54</v>
      </c>
      <c r="C13" s="136" t="s">
        <v>74</v>
      </c>
      <c r="D13" s="136" t="s">
        <v>75</v>
      </c>
    </row>
    <row r="14" spans="2:4" ht="28.8" x14ac:dyDescent="0.3">
      <c r="B14" s="136" t="s">
        <v>55</v>
      </c>
      <c r="C14" s="136" t="s">
        <v>76</v>
      </c>
      <c r="D14" s="136" t="s">
        <v>77</v>
      </c>
    </row>
    <row r="15" spans="2:4" x14ac:dyDescent="0.3">
      <c r="B15" s="136" t="s">
        <v>56</v>
      </c>
      <c r="C15" s="136" t="s">
        <v>78</v>
      </c>
      <c r="D15" s="136" t="s">
        <v>79</v>
      </c>
    </row>
    <row r="16" spans="2:4" x14ac:dyDescent="0.3">
      <c r="B16" s="136" t="s">
        <v>58</v>
      </c>
      <c r="C16" s="136" t="s">
        <v>80</v>
      </c>
      <c r="D16" s="136" t="s">
        <v>81</v>
      </c>
    </row>
    <row r="17" spans="2:4" ht="43.2" x14ac:dyDescent="0.3">
      <c r="B17" s="136" t="s">
        <v>42</v>
      </c>
      <c r="C17" s="135" t="s">
        <v>82</v>
      </c>
      <c r="D17" s="136" t="s">
        <v>83</v>
      </c>
    </row>
    <row r="18" spans="2:4" x14ac:dyDescent="0.3">
      <c r="B18" s="136" t="s">
        <v>59</v>
      </c>
      <c r="C18" s="136" t="s">
        <v>84</v>
      </c>
      <c r="D18" s="136" t="s">
        <v>85</v>
      </c>
    </row>
    <row r="19" spans="2:4" x14ac:dyDescent="0.3">
      <c r="B19" s="136" t="s">
        <v>60</v>
      </c>
      <c r="C19" s="136" t="s">
        <v>86</v>
      </c>
      <c r="D19" s="136" t="s">
        <v>87</v>
      </c>
    </row>
    <row r="20" spans="2:4" x14ac:dyDescent="0.3">
      <c r="B20" s="134" t="s">
        <v>31</v>
      </c>
      <c r="C20" s="134"/>
      <c r="D20" s="134"/>
    </row>
    <row r="21" spans="2:4" x14ac:dyDescent="0.3">
      <c r="B21" s="54" t="s">
        <v>31</v>
      </c>
      <c r="C21" s="54"/>
      <c r="D21" s="54"/>
    </row>
    <row r="22" spans="2:4" x14ac:dyDescent="0.3">
      <c r="B22" s="54" t="s">
        <v>31</v>
      </c>
      <c r="C22" s="54"/>
      <c r="D22" s="54"/>
    </row>
    <row r="23" spans="2:4" x14ac:dyDescent="0.3">
      <c r="B23" s="54" t="s">
        <v>31</v>
      </c>
      <c r="C23" s="54"/>
      <c r="D23" s="54"/>
    </row>
    <row r="24" spans="2:4" x14ac:dyDescent="0.3">
      <c r="B24" s="54" t="s">
        <v>31</v>
      </c>
      <c r="C24" s="54"/>
      <c r="D24" s="54"/>
    </row>
    <row r="25" spans="2:4" x14ac:dyDescent="0.3">
      <c r="B25" s="54" t="s">
        <v>31</v>
      </c>
      <c r="C25" s="54"/>
      <c r="D25" s="54"/>
    </row>
    <row r="26" spans="2:4" x14ac:dyDescent="0.3">
      <c r="B26" s="54" t="s">
        <v>31</v>
      </c>
      <c r="C26" s="54"/>
      <c r="D26" s="54"/>
    </row>
    <row r="27" spans="2:4" x14ac:dyDescent="0.3">
      <c r="B27" s="54" t="s">
        <v>31</v>
      </c>
      <c r="C27" s="54"/>
      <c r="D27" s="54"/>
    </row>
    <row r="28" spans="2:4" x14ac:dyDescent="0.3">
      <c r="B28" s="54" t="s">
        <v>31</v>
      </c>
      <c r="C28" s="54"/>
      <c r="D28" s="54"/>
    </row>
    <row r="29" spans="2:4" x14ac:dyDescent="0.3">
      <c r="B29" s="54" t="s">
        <v>31</v>
      </c>
      <c r="C29" s="54"/>
      <c r="D29" s="54"/>
    </row>
    <row r="30" spans="2:4" x14ac:dyDescent="0.3">
      <c r="B30" s="54" t="s">
        <v>31</v>
      </c>
      <c r="C30" s="54"/>
      <c r="D30" s="54"/>
    </row>
    <row r="31" spans="2:4" x14ac:dyDescent="0.3">
      <c r="B31" s="54" t="s">
        <v>31</v>
      </c>
      <c r="C31" s="54"/>
      <c r="D31" s="54"/>
    </row>
    <row r="32" spans="2:4" x14ac:dyDescent="0.3">
      <c r="B32" s="54" t="s">
        <v>31</v>
      </c>
      <c r="C32" s="54"/>
      <c r="D32" s="54"/>
    </row>
    <row r="33" spans="2:4" x14ac:dyDescent="0.3">
      <c r="B33" s="54" t="s">
        <v>31</v>
      </c>
      <c r="C33" s="54"/>
      <c r="D33" s="54"/>
    </row>
    <row r="34" spans="2:4" x14ac:dyDescent="0.3">
      <c r="B34" s="54" t="s">
        <v>31</v>
      </c>
      <c r="C34" s="54"/>
      <c r="D34" s="54"/>
    </row>
  </sheetData>
  <sheetProtection insertRows="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adaabb9-8f06-41f1-9e3c-4b4a49081fad" xsi:nil="true"/>
    <lcf76f155ced4ddcb4097134ff3c332f xmlns="df3d0cff-8547-4b99-a8b6-61fcd52b762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93CD282E759F54C861B51398F362F0A" ma:contentTypeVersion="13" ma:contentTypeDescription="Create a new document." ma:contentTypeScope="" ma:versionID="872c819fbde252a010a1a6ad67f26bda">
  <xsd:schema xmlns:xsd="http://www.w3.org/2001/XMLSchema" xmlns:xs="http://www.w3.org/2001/XMLSchema" xmlns:p="http://schemas.microsoft.com/office/2006/metadata/properties" xmlns:ns2="df3d0cff-8547-4b99-a8b6-61fcd52b7623" xmlns:ns3="9adaabb9-8f06-41f1-9e3c-4b4a49081fad" targetNamespace="http://schemas.microsoft.com/office/2006/metadata/properties" ma:root="true" ma:fieldsID="852570ed00f2722a75f2082f77ee48b3" ns2:_="" ns3:_="">
    <xsd:import namespace="df3d0cff-8547-4b99-a8b6-61fcd52b7623"/>
    <xsd:import namespace="9adaabb9-8f06-41f1-9e3c-4b4a49081f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3d0cff-8547-4b99-a8b6-61fcd52b76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f3f7c956-802a-45ac-b2ba-cc78506785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daabb9-8f06-41f1-9e3c-4b4a49081fa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a6b42c63-7673-4a41-a5a4-783d8fe38a02}" ma:internalName="TaxCatchAll" ma:showField="CatchAllData" ma:web="9adaabb9-8f06-41f1-9e3c-4b4a49081f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11C9E7-797F-4EC0-B126-C0280C4CCCB5}">
  <ds:schemaRefs>
    <ds:schemaRef ds:uri="http://schemas.microsoft.com/sharepoint/v3/contenttype/forms"/>
  </ds:schemaRefs>
</ds:datastoreItem>
</file>

<file path=customXml/itemProps2.xml><?xml version="1.0" encoding="utf-8"?>
<ds:datastoreItem xmlns:ds="http://schemas.openxmlformats.org/officeDocument/2006/customXml" ds:itemID="{52CC5E26-F339-4B24-8E24-A1357DD5129D}">
  <ds:schemaRefs>
    <ds:schemaRef ds:uri="http://schemas.microsoft.com/office/2006/metadata/properties"/>
    <ds:schemaRef ds:uri="http://schemas.microsoft.com/office/infopath/2007/PartnerControls"/>
    <ds:schemaRef ds:uri="9adaabb9-8f06-41f1-9e3c-4b4a49081fad"/>
    <ds:schemaRef ds:uri="df3d0cff-8547-4b99-a8b6-61fcd52b7623"/>
  </ds:schemaRefs>
</ds:datastoreItem>
</file>

<file path=customXml/itemProps3.xml><?xml version="1.0" encoding="utf-8"?>
<ds:datastoreItem xmlns:ds="http://schemas.openxmlformats.org/officeDocument/2006/customXml" ds:itemID="{FEFC5D5E-2554-45BE-B53E-D4ACFAB1A1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3d0cff-8547-4b99-a8b6-61fcd52b7623"/>
    <ds:schemaRef ds:uri="9adaabb9-8f06-41f1-9e3c-4b4a49081f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dc:creator>Colson, Ashley M</dc:creator>
  <cp:keywords/>
  <dc:description/>
  <cp:lastModifiedBy>Lisa Reed</cp:lastModifiedBy>
  <cp:revision/>
  <dcterms:created xsi:type="dcterms:W3CDTF">2020-12-21T18:46:31Z</dcterms:created>
  <dcterms:modified xsi:type="dcterms:W3CDTF">2023-09-18T14:35:50Z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0x010100C93CD282E759F54C861B51398F362F0A</vt:lpwstr>
  </property>
  <property fmtid="{D5CDD505-2E9C-101B-9397-08002B2CF9AE}" pid="3" name="MediaServiceImageTags">
    <vt:lpwstr/>
  </property>
</Properties>
</file>